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4\07.15.24\"/>
    </mc:Choice>
  </mc:AlternateContent>
  <xr:revisionPtr revIDLastSave="0" documentId="13_ncr:1_{01EEF26B-6643-4EA9-AA3F-177F7C067248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" i="2" l="1"/>
  <c r="A70" i="2"/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R4" i="2"/>
  <c r="Z4" i="2"/>
  <c r="AA4" i="2"/>
  <c r="L55" i="2"/>
  <c r="C11" i="2" l="1"/>
  <c r="C10" i="2"/>
  <c r="A11" i="2"/>
  <c r="A10" i="2"/>
  <c r="A7" i="2"/>
  <c r="A9" i="2"/>
  <c r="C9" i="2"/>
  <c r="C8" i="2"/>
  <c r="H19" i="4"/>
  <c r="B56" i="2" a="1"/>
  <c r="I19" i="4"/>
  <c r="J19" i="4"/>
  <c r="C55" i="2"/>
  <c r="C7" i="2"/>
  <c r="A6" i="2"/>
  <c r="C6" i="2"/>
  <c r="B5" i="2"/>
  <c r="A8" i="2"/>
  <c r="C69" i="2" l="1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A66" i="2"/>
  <c r="A62" i="2"/>
  <c r="A59" i="2"/>
  <c r="A64" i="2"/>
  <c r="A61" i="2"/>
  <c r="B56" i="2"/>
  <c r="A56" i="2" s="1"/>
  <c r="A69" i="2"/>
  <c r="A57" i="2"/>
  <c r="A68" i="2"/>
  <c r="A67" i="2"/>
  <c r="A60" i="2"/>
  <c r="A58" i="2"/>
  <c r="A63" i="2"/>
  <c r="A65" i="2"/>
  <c r="J49" i="2"/>
  <c r="D49" i="2"/>
  <c r="C5" i="2"/>
  <c r="C49" i="2" s="1"/>
  <c r="F49" i="2"/>
  <c r="G49" i="2"/>
  <c r="A5" i="2"/>
  <c r="H49" i="2"/>
  <c r="E49" i="2"/>
  <c r="F51" i="2"/>
  <c r="I49" i="2"/>
  <c r="K49" i="2" l="1"/>
  <c r="D51" i="2"/>
  <c r="C51" i="2"/>
  <c r="E51" i="2"/>
  <c r="G51" i="2"/>
  <c r="J51" i="2"/>
  <c r="H51" i="2"/>
  <c r="Q5" i="2" a="1"/>
  <c r="P18" i="2" s="1"/>
  <c r="I51" i="2"/>
  <c r="R18" i="2" l="1"/>
  <c r="R12" i="2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Q62" i="2" s="1" a="1"/>
  <c r="Q62" i="2" l="1"/>
  <c r="R65" i="2"/>
  <c r="R64" i="2"/>
  <c r="R63" i="2"/>
  <c r="S65" i="2"/>
  <c r="S64" i="2"/>
  <c r="S63" i="2"/>
  <c r="R42" i="2"/>
  <c r="R40" i="2"/>
  <c r="R2" i="2"/>
  <c r="R39" i="2"/>
  <c r="R41" i="2"/>
  <c r="R45" i="2"/>
  <c r="R53" i="2"/>
  <c r="R47" i="2"/>
  <c r="R55" i="2"/>
  <c r="R49" i="2"/>
  <c r="R57" i="2"/>
  <c r="R50" i="2"/>
  <c r="R58" i="2"/>
  <c r="R51" i="2"/>
  <c r="R56" i="2"/>
  <c r="R44" i="2"/>
  <c r="R46" i="2"/>
  <c r="R48" i="2"/>
  <c r="R52" i="2"/>
  <c r="R54" i="2"/>
  <c r="R62" i="2" l="1"/>
  <c r="S62" i="2"/>
  <c r="R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<sst xmlns="http://schemas.openxmlformats.org/spreadsheetml/2006/main" count="19891" uniqueCount="450">
  <si>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</si>
  <si>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</si>
  <si>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</si>
  <si>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</si>
  <si>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</si>
  <si>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</si>
  <si>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</si>
  <si>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</si>
  <si>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</si>
  <si>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</si>
  <si>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</si>
  <si>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</si>
  <si>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</si>
  <si>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</si>
  <si>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</si>
  <si>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</si>
  <si>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</si>
  <si>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</si>
  <si>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</si>
  <si>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</si>
  <si>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</si>
  <si>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</si>
  <si>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</si>
  <si>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</si>
  <si>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</si>
  <si>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</si>
  <si>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</si>
  <si>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</si>
  <si>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</si>
  <si>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</si>
  <si>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</si>
  <si>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</si>
  <si>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</si>
  <si>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</si>
  <si>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</si>
  <si>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</si>
  <si>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</si>
  <si>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</si>
  <si>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</si>
  <si>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</si>
  <si>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</si>
  <si>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</si>
  <si>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</si>
  <si>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</si>
  <si>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</si>
  <si>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</si>
  <si>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</si>
  <si>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</si>
  <si>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</si>
  <si>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</si>
  <si>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</si>
  <si>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</si>
  <si>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</si>
  <si>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</si>
  <si>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</si>
  <si>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</si>
  <si>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</si>
  <si>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</si>
  <si>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</si>
  <si>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</si>
  <si>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</si>
  <si>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</si>
  <si>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</si>
  <si>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</si>
  <si>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</si>
  <si>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</si>
  <si>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</si>
  <si>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</si>
  <si>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</si>
  <si>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</si>
  <si>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</si>
  <si>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</si>
  <si>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</si>
  <si>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</si>
  <si>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</si>
  <si>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</si>
  <si>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</si>
  <si>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</si>
  <si>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</si>
  <si>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</si>
  <si>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</si>
  <si>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</si>
  <si>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</si>
  <si>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</si>
  <si>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</si>
  <si>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</si>
  <si>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</si>
  <si>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</si>
  <si>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</si>
  <si>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</si>
  <si>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</si>
  <si>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</si>
  <si>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</si>
  <si>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</si>
  <si>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</si>
  <si>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</si>
  <si>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</si>
  <si>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</si>
  <si>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</si>
  <si>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</si>
  <si>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</si>
  <si>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</si>
  <si>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</si>
  <si>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</si>
  <si>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</si>
  <si>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</si>
  <si>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</si>
  <si>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</si>
  <si>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</si>
  <si>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</si>
  <si>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</si>
  <si>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</si>
  <si>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</si>
  <si>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</si>
  <si>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</si>
  <si>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</si>
  <si>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</si>
  <si>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</si>
  <si>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</si>
  <si>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</si>
  <si>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</si>
  <si>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</si>
  <si>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</si>
  <si>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</si>
  <si>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</si>
  <si>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</si>
  <si>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</si>
  <si>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</si>
  <si>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</si>
  <si>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</si>
  <si>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</si>
  <si>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</si>
  <si>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</si>
  <si>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</si>
  <si>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</si>
  <si>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</si>
  <si>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</si>
  <si>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</si>
  <si>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</si>
  <si>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</si>
  <si>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</si>
  <si>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</si>
  <si>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</si>
  <si>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</si>
  <si>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</si>
  <si>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</si>
  <si>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</si>
  <si>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</si>
  <si>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</si>
  <si>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</si>
  <si>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</si>
  <si>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</si>
  <si>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</si>
  <si>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</si>
  <si>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</si>
  <si>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</si>
  <si>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</si>
  <si>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</si>
  <si>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</si>
  <si>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</si>
  <si>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</si>
  <si>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</si>
  <si>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</si>
  <si>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</si>
  <si>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</si>
  <si>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</si>
  <si>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</si>
  <si>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</si>
  <si>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</si>
  <si>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</si>
  <si>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</si>
  <si>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</si>
  <si>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</si>
  <si>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</si>
  <si>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</si>
  <si>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</si>
  <si>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</si>
  <si>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</si>
  <si>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</si>
  <si>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</si>
  <si>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</si>
  <si>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</si>
  <si>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</si>
  <si>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</si>
  <si>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</si>
  <si>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</si>
  <si>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</si>
  <si>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</si>
  <si>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</si>
  <si>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</si>
  <si>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</si>
  <si>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</si>
  <si>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</si>
  <si>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</si>
  <si>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</si>
  <si>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</si>
  <si>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</si>
  <si>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</si>
  <si>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</si>
  <si>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</si>
  <si>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</si>
  <si>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</si>
  <si>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</si>
  <si>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</si>
  <si>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</si>
  <si>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</si>
  <si>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</si>
  <si>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</si>
  <si>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</si>
  <si>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</si>
  <si>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</si>
  <si>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</si>
  <si>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</si>
  <si>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</si>
  <si>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</si>
  <si>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</si>
  <si>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</si>
  <si>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</si>
  <si>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</si>
  <si>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</si>
  <si>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</si>
  <si>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</si>
  <si>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</si>
  <si>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</si>
  <si>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</si>
  <si>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</si>
  <si>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</si>
  <si>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</si>
  <si>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</si>
  <si>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</si>
  <si>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</si>
  <si>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</si>
  <si>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</si>
  <si>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</si>
  <si>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</si>
  <si>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</si>
  <si>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</si>
  <si>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</si>
  <si>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</si>
  <si>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</si>
  <si>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</si>
  <si>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</si>
  <si>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</si>
  <si>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</si>
  <si>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</si>
  <si>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</si>
  <si>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</si>
  <si>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</si>
  <si>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</si>
  <si>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</si>
  <si>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</si>
  <si>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</si>
  <si>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</si>
  <si>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</si>
  <si>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</si>
  <si>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</si>
  <si>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</si>
  <si>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</si>
  <si>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</si>
  <si>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</si>
  <si>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</si>
  <si>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</si>
  <si>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</si>
  <si>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</si>
  <si>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</si>
  <si>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</si>
  <si>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</si>
  <si>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</si>
  <si>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</si>
  <si>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</si>
  <si>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</si>
  <si>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</si>
  <si>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</si>
  <si>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</si>
  <si>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</si>
  <si>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</si>
  <si>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</si>
  <si>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</si>
  <si>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</si>
  <si>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</si>
  <si>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</si>
  <si>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</si>
  <si>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</si>
  <si>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</si>
  <si>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</si>
  <si>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</si>
  <si>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</si>
  <si>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</si>
  <si>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</si>
  <si>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</si>
  <si>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</si>
  <si>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</si>
  <si>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</si>
  <si>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</si>
  <si>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</si>
  <si>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</si>
  <si>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</si>
  <si>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</si>
  <si>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WITH (END)</t>
  </si>
  <si>
    <t>Total</t>
  </si>
  <si>
    <t>TOTAL PF</t>
  </si>
  <si>
    <t>TOTAL</t>
  </si>
  <si>
    <t>M-7</t>
  </si>
  <si>
    <t>Noteholders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</si>
  <si>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</si>
  <si>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</si>
  <si>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</si>
  <si>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</si>
  <si>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</si>
  <si>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</si>
  <si>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</si>
  <si>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</si>
  <si>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</si>
  <si>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</si>
  <si>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</si>
  <si>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</si>
  <si>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</si>
  <si>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</si>
  <si>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MCIC</t>
  </si>
  <si>
    <t>Fortitude - Gen</t>
  </si>
  <si>
    <t>Fortitude - Life</t>
  </si>
  <si>
    <t>Guidestone - FinRe</t>
  </si>
  <si>
    <t>Guidestone - FinRe As Nom</t>
  </si>
  <si>
    <t>Mercury - CAIC</t>
  </si>
  <si>
    <t>Mercury - MICGA</t>
  </si>
  <si>
    <t>Mercury - MICIL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</si>
  <si>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</si>
  <si>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</si>
  <si>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</si>
  <si>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</si>
  <si>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</si>
  <si>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</si>
  <si>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</si>
  <si>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</si>
  <si>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</si>
  <si>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</si>
  <si>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</si>
  <si>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</si>
  <si>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</si>
  <si>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</si>
  <si>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</si>
  <si>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</si>
  <si>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</si>
  <si>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</si>
  <si>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</si>
  <si>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</si>
  <si>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</si>
  <si>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</si>
  <si>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</si>
  <si>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</si>
  <si>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</si>
  <si>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</si>
  <si>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</si>
  <si>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</si>
  <si>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</si>
  <si>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</si>
  <si>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</si>
  <si>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</si>
  <si>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</si>
  <si>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</si>
  <si>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</si>
  <si>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</si>
  <si>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</si>
  <si>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</si>
  <si>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</si>
  <si>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</si>
  <si>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</si>
  <si>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</si>
  <si>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</si>
  <si>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</si>
  <si>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</si>
  <si>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</si>
  <si>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</si>
  <si>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</si>
  <si>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</si>
  <si>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</si>
  <si>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</si>
  <si>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</si>
  <si>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</si>
  <si>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</si>
  <si>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</si>
  <si>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</si>
  <si>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</si>
  <si>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</si>
  <si>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</si>
  <si>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</si>
  <si>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</si>
  <si>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</si>
  <si>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</si>
  <si>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</si>
  <si>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</si>
  <si>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</si>
  <si>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</si>
  <si>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USG ASSETS LLC Series M-7</t>
  </si>
  <si>
    <t>1000066724</t>
  </si>
  <si>
    <t>1000062947</t>
  </si>
  <si>
    <t>Lucid Management and Capital Partners LLC</t>
  </si>
  <si>
    <t>Total investor count</t>
  </si>
  <si>
    <t>UPDATE PERIOD MANUALLY</t>
  </si>
  <si>
    <t>UPDATE CELLS WITH RED FONT, USED FOR FORMULA LOOKUPS</t>
  </si>
  <si>
    <t>LUFAAM</t>
  </si>
  <si>
    <t>00026450</t>
  </si>
  <si>
    <t>00155488</t>
  </si>
  <si>
    <t>CE MFW</t>
  </si>
  <si>
    <t>00028966001</t>
  </si>
  <si>
    <t>Children's Medical Center Foundation</t>
  </si>
  <si>
    <t>CONT</t>
  </si>
  <si>
    <t>Assurant AIZ</t>
  </si>
  <si>
    <t>Farmers FPCIC</t>
  </si>
  <si>
    <t>NMIC Cash</t>
  </si>
  <si>
    <t>NMIC Mutual</t>
  </si>
  <si>
    <t>Woodmen Life</t>
  </si>
  <si>
    <t>Mercury MCC</t>
  </si>
  <si>
    <t>Mercury MIC</t>
  </si>
  <si>
    <t>Mercury AMI</t>
  </si>
  <si>
    <t>Mercury AIS</t>
  </si>
  <si>
    <t>M-8</t>
  </si>
  <si>
    <t>90366JAG2</t>
  </si>
  <si>
    <t>00165929001</t>
  </si>
  <si>
    <t>USG Assets Series M-8</t>
  </si>
  <si>
    <t>00155696001</t>
  </si>
  <si>
    <t>M-9</t>
  </si>
  <si>
    <t>90366JAH0</t>
  </si>
  <si>
    <t>USG Assets Series M-9</t>
  </si>
  <si>
    <t>24-0301</t>
  </si>
  <si>
    <t>From 3/1/2024 To 3/14/2024</t>
  </si>
  <si>
    <t>00167488001</t>
  </si>
  <si>
    <t>24-0216</t>
  </si>
  <si>
    <t>From 2/16/2024 To 2/29/2024</t>
  </si>
  <si>
    <t>24-0201</t>
  </si>
  <si>
    <t>From 2/1/2024 To 2/15/2024</t>
  </si>
  <si>
    <t>24-0119</t>
  </si>
  <si>
    <t>From 1/19/2024 To 1/31/2024</t>
  </si>
  <si>
    <t>24-0101</t>
  </si>
  <si>
    <t>From 1/1/2024 To 1/18/2024</t>
  </si>
  <si>
    <t>24-0315</t>
  </si>
  <si>
    <t>From 3/15/2024 To 3/31/2024</t>
  </si>
  <si>
    <t>24-0601</t>
  </si>
  <si>
    <t>From 6/1/2024 To 6/13/2024</t>
  </si>
  <si>
    <t>24-0517</t>
  </si>
  <si>
    <t>From 5/17/2024 To 5/31/2024</t>
  </si>
  <si>
    <t>24-0501</t>
  </si>
  <si>
    <t>From 5/1/2024 To 5/16/2024</t>
  </si>
  <si>
    <t>24-0419</t>
  </si>
  <si>
    <t>From 4/19/2024 To 4/30/2024</t>
  </si>
  <si>
    <t>24-0401</t>
  </si>
  <si>
    <t>From 4/1/2024 To 4/18/2024</t>
  </si>
  <si>
    <t>CE IER</t>
  </si>
  <si>
    <t>Investor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</si>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</sst>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0" fontId="0" fillId="6" borderId="0" xfId="2" applyNumberFormat="1" applyFont="1" applyFill="1"/>
    <xf numFmtId="10" fontId="2" fillId="2" borderId="11" xfId="2" applyNumberFormat="1" applyFont="1" applyFill="1" applyBorder="1"/>
    <xf numFmtId="0" fontId="2" fillId="2" borderId="11" xfId="0" applyFont="1" applyFill="1" applyBorder="1"/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97"/>
  <sheetViews>
    <sheetView tabSelected="1" topLeftCell="B1" zoomScale="55" zoomScaleNormal="55" workbookViewId="0">
      <selection activeCell="P65" sqref="P65"/>
    </sheetView>
  </sheetViews>
  <sheetFormatPr defaultRowHeight="14.5" x14ac:dyDescent="0.35"/>
  <cols>
    <col min="1" max="1" width="35.1796875" bestFit="1" customWidth="1"/>
    <col min="2" max="2" width="50.453125" customWidth="1"/>
    <col min="3" max="3" width="23.7265625" bestFit="1" customWidth="1"/>
    <col min="4" max="4" width="23.81640625" bestFit="1" customWidth="1"/>
    <col min="5" max="5" width="22.1796875" bestFit="1" customWidth="1"/>
    <col min="6" max="6" width="21.81640625" bestFit="1" customWidth="1"/>
    <col min="7" max="7" width="23.54296875" bestFit="1" customWidth="1"/>
    <col min="8" max="9" width="24.453125" bestFit="1" customWidth="1"/>
    <col min="10" max="10" width="22.26953125" bestFit="1" customWidth="1"/>
    <col min="11" max="11" width="20" bestFit="1" customWidth="1"/>
    <col min="12" max="12" width="2" bestFit="1" customWidth="1"/>
    <col min="13" max="13" width="1.81640625" bestFit="1" customWidth="1"/>
    <col min="14" max="14" width="8.7265625" style="29"/>
    <col min="16" max="16" width="58.453125" bestFit="1" customWidth="1"/>
    <col min="17" max="17" width="63.7265625" bestFit="1" customWidth="1"/>
    <col min="18" max="18" width="18.81640625" bestFit="1" customWidth="1"/>
    <col min="19" max="19" width="23.81640625" bestFit="1" customWidth="1"/>
    <col min="20" max="20" width="22.1796875" bestFit="1" customWidth="1"/>
    <col min="21" max="21" width="21.81640625" bestFit="1" customWidth="1"/>
    <col min="22" max="22" width="23.54296875" bestFit="1" customWidth="1"/>
    <col min="23" max="23" width="22.26953125" bestFit="1" customWidth="1"/>
    <col min="24" max="24" width="24.453125" bestFit="1" customWidth="1"/>
    <col min="25" max="25" width="22.26953125" bestFit="1" customWidth="1"/>
    <col min="26" max="26" width="14.54296875" bestFit="1" customWidth="1"/>
    <col min="27" max="27" width="2" bestFit="1" customWidth="1"/>
  </cols>
  <sheetData>
    <row r="1" spans="1:27" x14ac:dyDescent="0.35">
      <c r="B1" s="62" t="s">
        <v>438</v>
      </c>
      <c r="C1" s="62" t="s">
        <v>398</v>
      </c>
      <c r="D1" s="62"/>
      <c r="E1" s="57"/>
      <c r="F1" s="59" t="s">
        <v>399</v>
      </c>
      <c r="G1" s="57"/>
      <c r="H1" s="57"/>
      <c r="I1" s="57"/>
      <c r="J1" s="57"/>
      <c r="K1" s="57"/>
    </row>
    <row r="2" spans="1:27" x14ac:dyDescent="0.35">
      <c r="A2" s="45" t="s">
        <v>377</v>
      </c>
      <c r="B2" s="57" t="s">
        <v>299</v>
      </c>
      <c r="C2" s="59" t="s">
        <v>423</v>
      </c>
      <c r="D2" s="59"/>
      <c r="E2" s="59"/>
      <c r="F2" s="59"/>
      <c r="G2" s="59"/>
      <c r="H2" s="59"/>
      <c r="I2" s="59"/>
      <c r="J2" s="59"/>
      <c r="K2" s="57"/>
      <c r="L2" s="50"/>
      <c r="Q2" s="55" t="s">
        <v>330</v>
      </c>
      <c r="R2" s="54">
        <f>SUM(R5:R36)</f>
        <v>1</v>
      </c>
      <c r="S2" s="54"/>
      <c r="T2" s="54"/>
      <c r="U2" s="54"/>
      <c r="V2" s="54"/>
      <c r="W2" s="54"/>
      <c r="X2" s="54"/>
      <c r="Y2" s="54"/>
    </row>
    <row r="3" spans="1:27" x14ac:dyDescent="0.35">
      <c r="B3" s="57" t="s">
        <v>298</v>
      </c>
      <c r="C3" s="59" t="s">
        <v>419</v>
      </c>
      <c r="D3" s="59"/>
      <c r="E3" s="59"/>
      <c r="F3" s="59"/>
      <c r="G3" s="59"/>
      <c r="H3" s="59"/>
      <c r="I3" s="59"/>
      <c r="J3" s="59"/>
      <c r="K3" s="57"/>
      <c r="L3" s="50"/>
      <c r="Q3" s="55" t="s">
        <v>330</v>
      </c>
      <c r="R3" s="61">
        <f>R2-SUM(R44:R59)/100</f>
        <v>0</v>
      </c>
      <c r="S3" s="54"/>
      <c r="T3" s="54"/>
      <c r="U3" s="54"/>
      <c r="V3" s="54"/>
      <c r="W3" s="54"/>
      <c r="X3" s="54"/>
      <c r="Y3" s="54"/>
    </row>
    <row r="4" spans="1:27" ht="15" thickBot="1" x14ac:dyDescent="0.4">
      <c r="A4" s="5" t="s">
        <v>334</v>
      </c>
      <c r="B4" s="5" t="s">
        <v>13</v>
      </c>
      <c r="C4" s="5" t="s">
        <v>391</v>
      </c>
      <c r="D4" s="5"/>
      <c r="E4" s="5"/>
      <c r="F4" s="5"/>
      <c r="G4" s="5"/>
      <c r="H4" s="5"/>
      <c r="I4" s="5"/>
      <c r="J4" s="5"/>
      <c r="K4" s="5"/>
      <c r="L4" s="5"/>
      <c r="P4" s="5" t="s">
        <v>376</v>
      </c>
      <c r="Q4" s="5" t="s">
        <v>334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35">
      <c r="A5" s="44" t="str">
        <f>_xlfn.XLOOKUP(B5,Mapping!D:D,Mapping!C:C)</f>
        <v>Children's Health System of Texas</v>
      </c>
      <c r="B5" s="44" t="str" cm="1">
        <f t="array" ref="B5:B12">_xlfn.UNIQUE(_xlfn._xlws.SORT('USG SOC Data'!N:N))</f>
        <v>Children's Health System of Texas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6193469.2699999996</v>
      </c>
      <c r="D5" s="2"/>
      <c r="E5" s="2"/>
      <c r="F5" s="2"/>
      <c r="G5" s="2"/>
      <c r="H5" s="2"/>
      <c r="I5" s="2"/>
      <c r="J5" s="2"/>
      <c r="P5" s="44" t="str">
        <f>_xlfn.XLOOKUP(Q5,Mapping!C:C,Mapping!E:E)</f>
        <v xml:space="preserve">(d) Insurance companies </v>
      </c>
      <c r="Q5" s="44" t="str" cm="1">
        <f t="array" ref="Q5:Q19">_xlfn.UNIQUE(_xlfn._xlws.SORT(A:A))</f>
        <v>ANICO</v>
      </c>
      <c r="R5" s="28">
        <f t="shared" ref="R5:R18" si="1">IF($Q5="IGNORE",0,SUMIFS(C:C,$A:$A,$Q5)/C$49)</f>
        <v>0.1682467429208766</v>
      </c>
      <c r="S5" s="28"/>
      <c r="T5" s="28"/>
      <c r="U5" s="28"/>
      <c r="V5" s="28"/>
      <c r="W5" s="28"/>
      <c r="X5" s="28"/>
      <c r="Y5" s="28"/>
    </row>
    <row r="6" spans="1:27" x14ac:dyDescent="0.35">
      <c r="A6" s="44" t="str">
        <f>_xlfn.XLOOKUP(B6,Mapping!D:D,Mapping!C:C)</f>
        <v>Children's Health System of Texas</v>
      </c>
      <c r="B6" s="44" t="str">
        <v>Children's Medical Center Foundation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21021417.27</v>
      </c>
      <c r="D6" s="2"/>
      <c r="E6" s="2"/>
      <c r="F6" s="2"/>
      <c r="G6" s="2"/>
      <c r="H6" s="2"/>
      <c r="I6" s="2"/>
      <c r="J6" s="2"/>
      <c r="P6" s="44" t="str">
        <f>_xlfn.XLOOKUP(Q6,Mapping!C:C,Mapping!E:E)</f>
        <v xml:space="preserve">(d) Insurance companies </v>
      </c>
      <c r="Q6" s="44" t="str">
        <v>Assurant</v>
      </c>
      <c r="R6" s="28">
        <f t="shared" si="1"/>
        <v>0</v>
      </c>
      <c r="S6" s="28"/>
      <c r="T6" s="28"/>
      <c r="U6" s="28"/>
      <c r="V6" s="28"/>
      <c r="W6" s="28"/>
      <c r="X6" s="28"/>
      <c r="Y6" s="28"/>
    </row>
    <row r="7" spans="1:27" x14ac:dyDescent="0.35">
      <c r="A7" s="44" t="str">
        <f>_xlfn.XLOOKUP(B7,Mapping!D:D,Mapping!C:C)</f>
        <v>IGNORE</v>
      </c>
      <c r="B7" s="44" t="str">
        <v>InvestorDescription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0</v>
      </c>
      <c r="D7" s="2"/>
      <c r="E7" s="2"/>
      <c r="F7" s="2"/>
      <c r="G7" s="2"/>
      <c r="H7" s="2"/>
      <c r="I7" s="2"/>
      <c r="J7" s="2"/>
      <c r="P7" s="44" t="str">
        <f>_xlfn.XLOOKUP(Q7,Mapping!C:C,Mapping!E:E)</f>
        <v>(g) Non-profits</v>
      </c>
      <c r="Q7" s="44" t="str">
        <v>Children's Health System of Texas</v>
      </c>
      <c r="R7" s="28">
        <f t="shared" si="1"/>
        <v>0.22026612005192386</v>
      </c>
      <c r="S7" s="28"/>
      <c r="T7" s="28"/>
      <c r="U7" s="28"/>
      <c r="V7" s="28"/>
      <c r="W7" s="28"/>
      <c r="X7" s="28"/>
      <c r="Y7" s="28"/>
    </row>
    <row r="8" spans="1:27" x14ac:dyDescent="0.35">
      <c r="A8" s="44" t="str">
        <f>_xlfn.XLOOKUP(B8,Mapping!D:D,Mapping!C:C)</f>
        <v>LMCP INTERNAL</v>
      </c>
      <c r="B8" s="44" t="str">
        <v>Lucid Management and Capital Partners LP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109909.923</v>
      </c>
      <c r="D8" s="2"/>
      <c r="E8" s="2"/>
      <c r="F8" s="2"/>
      <c r="G8" s="2"/>
      <c r="H8" s="2"/>
      <c r="I8" s="2"/>
      <c r="J8" s="2"/>
      <c r="P8" s="44" t="str">
        <f>_xlfn.XLOOKUP(Q8,Mapping!C:C,Mapping!E:E)</f>
        <v xml:space="preserve">(d) Insurance companies </v>
      </c>
      <c r="Q8" s="44" t="str">
        <v>Farmers</v>
      </c>
      <c r="R8" s="28">
        <f t="shared" si="1"/>
        <v>0</v>
      </c>
      <c r="S8" s="28"/>
      <c r="T8" s="28"/>
      <c r="U8" s="28"/>
      <c r="V8" s="28"/>
      <c r="W8" s="28"/>
      <c r="X8" s="28"/>
      <c r="Y8" s="28"/>
    </row>
    <row r="9" spans="1:27" x14ac:dyDescent="0.35">
      <c r="A9" s="44" t="str">
        <f>_xlfn.XLOOKUP(B9,Mapping!D:D,Mapping!C:C)</f>
        <v>The Kresge Foundation</v>
      </c>
      <c r="B9" s="44" t="str">
        <v>The Kresge Foundation</v>
      </c>
      <c r="C9" s="2">
        <f>SUMIFS('USG SOC Data'!$S:$S,'USG SOC Data'!$N:$N,'USG Summary'!$B9,'USG SOC Data'!$H:$H,'USG Summary'!C$4,'USG SOC Data'!$R:$R,'USG Summary'!$B$2,'USG SOC Data'!$K:$K,'USG Summary'!$B$1)-SUMIFS('USG SOC Data'!$S:$S,'USG SOC Data'!$N:$N,'USG Summary'!$B9,'USG SOC Data'!$H:$H,'USG Summary'!C$4,'USG SOC Data'!$R:$R,'USG Summary'!$B$3)</f>
        <v>25230396.52</v>
      </c>
      <c r="D9" s="2"/>
      <c r="E9" s="2"/>
      <c r="F9" s="2"/>
      <c r="G9" s="2"/>
      <c r="H9" s="2"/>
      <c r="I9" s="2"/>
      <c r="J9" s="2"/>
      <c r="P9" s="44" t="str">
        <f>_xlfn.XLOOKUP(Q9,Mapping!C:C,Mapping!E:E)</f>
        <v>IGNORE</v>
      </c>
      <c r="Q9" s="44" t="str">
        <v>FUND INVESTORS</v>
      </c>
      <c r="R9" s="28">
        <f t="shared" si="1"/>
        <v>0</v>
      </c>
      <c r="S9" s="28"/>
      <c r="T9" s="28"/>
      <c r="U9" s="28"/>
      <c r="V9" s="28"/>
      <c r="W9" s="28"/>
      <c r="X9" s="28"/>
      <c r="Y9" s="28"/>
    </row>
    <row r="10" spans="1:27" x14ac:dyDescent="0.35">
      <c r="A10" s="44" t="str">
        <f>_xlfn.XLOOKUP(B10,Mapping!D:D,Mapping!C:C)</f>
        <v>IGNORE</v>
      </c>
      <c r="B10" s="44" t="str">
        <v>USG Assets Series M-8</v>
      </c>
      <c r="C10" s="2">
        <f>SUMIFS('USG SOC Data'!$S:$S,'USG SOC Data'!$N:$N,'USG Summary'!$B10,'USG SOC Data'!$H:$H,'USG Summary'!C$4,'USG SOC Data'!$R:$R,'USG Summary'!$B$2,'USG SOC Data'!$K:$K,'USG Summary'!$B$1)-SUMIFS('USG SOC Data'!$S:$S,'USG SOC Data'!$N:$N,'USG Summary'!$B10,'USG SOC Data'!$H:$H,'USG Summary'!C$4,'USG SOC Data'!$R:$R,'USG Summary'!$B$3)</f>
        <v>20787654.579999998</v>
      </c>
      <c r="D10" s="2"/>
      <c r="E10" s="2"/>
      <c r="F10" s="2"/>
      <c r="G10" s="2"/>
      <c r="H10" s="2"/>
      <c r="I10" s="2"/>
      <c r="J10" s="2"/>
      <c r="P10" s="44" t="str">
        <f>_xlfn.XLOOKUP(Q10,Mapping!C:C,Mapping!E:E)</f>
        <v>IGNORE</v>
      </c>
      <c r="Q10" s="44" t="str">
        <v>IGNORE</v>
      </c>
      <c r="R10" s="28">
        <f t="shared" si="1"/>
        <v>0</v>
      </c>
      <c r="S10" s="28"/>
      <c r="T10" s="28"/>
      <c r="U10" s="28"/>
      <c r="V10" s="28"/>
      <c r="W10" s="28"/>
      <c r="X10" s="28"/>
      <c r="Y10" s="28"/>
    </row>
    <row r="11" spans="1:27" x14ac:dyDescent="0.35">
      <c r="A11" s="44" t="str">
        <f>_xlfn.XLOOKUP(B11,Mapping!D:D,Mapping!C:C)</f>
        <v>IGNORE</v>
      </c>
      <c r="B11" s="44" t="str">
        <v>USG Assets Series M-9</v>
      </c>
      <c r="C11" s="2">
        <f>SUMIFS('USG SOC Data'!$S:$S,'USG SOC Data'!$N:$N,'USG Summary'!$B11,'USG SOC Data'!$H:$H,'USG Summary'!C$4,'USG SOC Data'!$R:$R,'USG Summary'!$B$2,'USG SOC Data'!$K:$K,'USG Summary'!$B$1)-SUMIFS('USG SOC Data'!$S:$S,'USG SOC Data'!$N:$N,'USG Summary'!$B11,'USG SOC Data'!$H:$H,'USG Summary'!C$4,'USG SOC Data'!$R:$R,'USG Summary'!$B$3)</f>
        <v>50211726.030000001</v>
      </c>
      <c r="D11" s="2"/>
      <c r="E11" s="2"/>
      <c r="F11" s="2"/>
      <c r="G11" s="2"/>
      <c r="H11" s="2"/>
      <c r="I11" s="2"/>
      <c r="J11" s="2"/>
      <c r="P11" s="44" t="str">
        <f>_xlfn.XLOOKUP(Q11,Mapping!C:C,Mapping!E:E)</f>
        <v>(o) LMCP INTERNAL</v>
      </c>
      <c r="Q11" s="44" t="str">
        <v>LMCP INTERNAL</v>
      </c>
      <c r="R11" s="28">
        <f t="shared" si="1"/>
        <v>8.8956579917513442E-4</v>
      </c>
      <c r="S11" s="28"/>
      <c r="T11" s="28"/>
      <c r="U11" s="28"/>
      <c r="V11" s="28"/>
      <c r="W11" s="28"/>
      <c r="X11" s="28"/>
      <c r="Y11" s="28"/>
    </row>
    <row r="12" spans="1:27" x14ac:dyDescent="0.35">
      <c r="A12" s="44"/>
      <c r="B12" s="44">
        <v>0</v>
      </c>
      <c r="C12" s="2"/>
      <c r="D12" s="2"/>
      <c r="E12" s="2"/>
      <c r="F12" s="2"/>
      <c r="G12" s="2"/>
      <c r="H12" s="2"/>
      <c r="I12" s="2"/>
      <c r="J12" s="2"/>
      <c r="P12" s="44" t="str">
        <f>_xlfn.XLOOKUP(Q12,Mapping!C:C,Mapping!E:E)</f>
        <v xml:space="preserve">(d) Insurance companies </v>
      </c>
      <c r="Q12" s="44" t="str">
        <v>Mercury</v>
      </c>
      <c r="R12" s="28">
        <f t="shared" si="1"/>
        <v>0</v>
      </c>
      <c r="S12" s="28"/>
      <c r="T12" s="28"/>
      <c r="U12" s="28"/>
      <c r="V12" s="28"/>
      <c r="W12" s="28"/>
      <c r="X12" s="28"/>
      <c r="Y12" s="28"/>
    </row>
    <row r="13" spans="1:27" x14ac:dyDescent="0.35">
      <c r="A13" s="44"/>
      <c r="B13" s="44"/>
      <c r="C13" s="2"/>
      <c r="D13" s="2"/>
      <c r="E13" s="2"/>
      <c r="F13" s="2"/>
      <c r="G13" s="2"/>
      <c r="H13" s="2"/>
      <c r="I13" s="2"/>
      <c r="J13" s="2"/>
      <c r="P13" s="44" t="str">
        <f>_xlfn.XLOOKUP(Q13,Mapping!C:C,Mapping!E:E)</f>
        <v xml:space="preserve">(d) Insurance companies </v>
      </c>
      <c r="Q13" s="44" t="str">
        <v>Nationwide</v>
      </c>
      <c r="R13" s="28">
        <f t="shared" si="1"/>
        <v>0.40639309877270907</v>
      </c>
      <c r="S13" s="28"/>
      <c r="T13" s="28"/>
      <c r="U13" s="28"/>
      <c r="V13" s="28"/>
      <c r="W13" s="28"/>
      <c r="X13" s="28"/>
      <c r="Y13" s="28"/>
    </row>
    <row r="14" spans="1:27" x14ac:dyDescent="0.35">
      <c r="A14" s="44"/>
      <c r="B14" s="44"/>
      <c r="C14" s="2"/>
      <c r="D14" s="2"/>
      <c r="E14" s="2"/>
      <c r="F14" s="2"/>
      <c r="G14" s="2"/>
      <c r="H14" s="2"/>
      <c r="I14" s="2"/>
      <c r="J14" s="2"/>
      <c r="P14" s="44" t="str">
        <f>_xlfn.XLOOKUP(Q14,Mapping!C:C,Mapping!E:E)</f>
        <v>IGNORE</v>
      </c>
      <c r="Q14" s="44" t="str">
        <v>NOTE INVESTORS</v>
      </c>
      <c r="R14" s="28">
        <f t="shared" si="1"/>
        <v>0</v>
      </c>
      <c r="S14" s="28"/>
      <c r="T14" s="28"/>
      <c r="U14" s="28"/>
      <c r="V14" s="28"/>
      <c r="W14" s="28"/>
      <c r="X14" s="28"/>
      <c r="Y14" s="28"/>
    </row>
    <row r="15" spans="1:27" x14ac:dyDescent="0.35">
      <c r="A15" s="44"/>
      <c r="B15" s="44"/>
      <c r="C15" s="2"/>
      <c r="D15" s="2"/>
      <c r="E15" s="2"/>
      <c r="F15" s="2"/>
      <c r="G15" s="2"/>
      <c r="H15" s="2"/>
      <c r="I15" s="2"/>
      <c r="J15" s="2"/>
      <c r="P15" s="44" t="str">
        <f>_xlfn.XLOOKUP(Q15,Mapping!C:C,Mapping!E:E)</f>
        <v>OUR CLASSIFICATION</v>
      </c>
      <c r="Q15" s="44" t="str">
        <v>Parent Org</v>
      </c>
      <c r="R15" s="28">
        <f t="shared" si="1"/>
        <v>0</v>
      </c>
      <c r="S15" s="28"/>
      <c r="T15" s="28"/>
      <c r="U15" s="28"/>
      <c r="V15" s="28"/>
      <c r="W15" s="28"/>
      <c r="X15" s="28"/>
      <c r="Y15" s="28"/>
    </row>
    <row r="16" spans="1:27" x14ac:dyDescent="0.35">
      <c r="A16" s="44"/>
      <c r="B16" s="44"/>
      <c r="C16" s="2"/>
      <c r="D16" s="2"/>
      <c r="E16" s="2"/>
      <c r="F16" s="2"/>
      <c r="G16" s="2"/>
      <c r="H16" s="2"/>
      <c r="I16" s="2"/>
      <c r="J16" s="2"/>
      <c r="P16" s="44" t="str">
        <f>_xlfn.XLOOKUP(Q16,Mapping!C:C,Mapping!E:E)</f>
        <v xml:space="preserve">(a) Individuals that are United States persons (including their trusts) </v>
      </c>
      <c r="Q16" s="44" t="str">
        <v>Physical</v>
      </c>
      <c r="R16" s="28">
        <f t="shared" si="1"/>
        <v>0</v>
      </c>
      <c r="S16" s="28"/>
      <c r="T16" s="28"/>
      <c r="U16" s="28"/>
      <c r="V16" s="28"/>
      <c r="W16" s="28"/>
      <c r="X16" s="28"/>
      <c r="Y16" s="28"/>
    </row>
    <row r="17" spans="1:25" x14ac:dyDescent="0.35">
      <c r="A17" s="44"/>
      <c r="B17" s="44"/>
      <c r="C17" s="2"/>
      <c r="D17" s="2"/>
      <c r="E17" s="2"/>
      <c r="F17" s="2"/>
      <c r="G17" s="2"/>
      <c r="H17" s="2"/>
      <c r="I17" s="2"/>
      <c r="J17" s="2"/>
      <c r="P17" s="44" t="str">
        <f>_xlfn.XLOOKUP(Q17,Mapping!C:C,Mapping!E:E)</f>
        <v>(g) Non-profits</v>
      </c>
      <c r="Q17" s="44" t="str">
        <v>The Kresge Foundation</v>
      </c>
      <c r="R17" s="28">
        <f t="shared" si="1"/>
        <v>0.20420447245531534</v>
      </c>
      <c r="S17" s="28"/>
      <c r="T17" s="28"/>
      <c r="U17" s="28"/>
      <c r="V17" s="28"/>
      <c r="W17" s="28"/>
      <c r="X17" s="28"/>
      <c r="Y17" s="28"/>
    </row>
    <row r="18" spans="1:25" x14ac:dyDescent="0.35">
      <c r="A18" s="44"/>
      <c r="B18" s="44"/>
      <c r="C18" s="2"/>
      <c r="D18" s="2"/>
      <c r="E18" s="2"/>
      <c r="F18" s="2"/>
      <c r="G18" s="2"/>
      <c r="H18" s="2"/>
      <c r="I18" s="2"/>
      <c r="J18" s="2"/>
      <c r="P18" s="44" t="str">
        <f>_xlfn.XLOOKUP(Q18,Mapping!C:C,Mapping!E:E)</f>
        <v xml:space="preserve">(d) Insurance companies </v>
      </c>
      <c r="Q18" s="44" t="str">
        <v>Woodmen</v>
      </c>
      <c r="R18" s="28">
        <f t="shared" si="1"/>
        <v>0</v>
      </c>
      <c r="S18" s="28"/>
      <c r="T18" s="28"/>
      <c r="U18" s="28"/>
      <c r="V18" s="28"/>
      <c r="W18" s="28"/>
      <c r="X18" s="28"/>
      <c r="Y18" s="28"/>
    </row>
    <row r="19" spans="1:25" x14ac:dyDescent="0.35">
      <c r="A19" s="44"/>
      <c r="B19" s="44"/>
      <c r="C19" s="2"/>
      <c r="D19" s="2"/>
      <c r="E19" s="2"/>
      <c r="F19" s="2"/>
      <c r="G19" s="2"/>
      <c r="H19" s="2"/>
      <c r="I19" s="2"/>
      <c r="J19" s="2"/>
      <c r="P19" s="44"/>
      <c r="Q19" s="44">
        <v>0</v>
      </c>
      <c r="R19" s="28"/>
      <c r="S19" s="28"/>
      <c r="T19" s="28"/>
      <c r="U19" s="28"/>
      <c r="V19" s="28"/>
      <c r="W19" s="28"/>
      <c r="X19" s="28"/>
      <c r="Y19" s="28"/>
    </row>
    <row r="20" spans="1:25" x14ac:dyDescent="0.35">
      <c r="A20" s="44"/>
      <c r="B20" s="44"/>
      <c r="C20" s="2"/>
      <c r="D20" s="2"/>
      <c r="E20" s="2"/>
      <c r="F20" s="2"/>
      <c r="G20" s="2"/>
      <c r="H20" s="2"/>
      <c r="I20" s="2"/>
      <c r="J20" s="2"/>
      <c r="P20" s="44"/>
      <c r="Q20" s="44"/>
      <c r="R20" s="28"/>
      <c r="S20" s="28"/>
      <c r="T20" s="28"/>
      <c r="U20" s="28"/>
      <c r="V20" s="28"/>
      <c r="W20" s="28"/>
      <c r="X20" s="28"/>
      <c r="Y20" s="28"/>
    </row>
    <row r="21" spans="1:25" x14ac:dyDescent="0.35">
      <c r="A21" s="44"/>
      <c r="B21" s="44"/>
      <c r="C21" s="2"/>
      <c r="D21" s="2"/>
      <c r="E21" s="2"/>
      <c r="F21" s="2"/>
      <c r="G21" s="2"/>
      <c r="H21" s="2"/>
      <c r="I21" s="2"/>
      <c r="J21" s="2"/>
      <c r="P21" s="44"/>
      <c r="Q21" s="44"/>
      <c r="R21" s="28"/>
      <c r="S21" s="28"/>
      <c r="T21" s="28"/>
      <c r="U21" s="28"/>
      <c r="V21" s="28"/>
      <c r="W21" s="28"/>
      <c r="X21" s="28"/>
      <c r="Y21" s="28"/>
    </row>
    <row r="22" spans="1:25" x14ac:dyDescent="0.35">
      <c r="A22" s="44"/>
      <c r="B22" s="44"/>
      <c r="C22" s="2"/>
      <c r="D22" s="2"/>
      <c r="E22" s="2"/>
      <c r="F22" s="2"/>
      <c r="G22" s="2"/>
      <c r="H22" s="2"/>
      <c r="I22" s="2"/>
      <c r="J22" s="2"/>
      <c r="P22" s="44"/>
      <c r="Q22" s="44"/>
      <c r="R22" s="28"/>
      <c r="S22" s="28"/>
      <c r="T22" s="28"/>
      <c r="U22" s="28"/>
      <c r="V22" s="28"/>
      <c r="W22" s="28"/>
      <c r="X22" s="28"/>
      <c r="Y22" s="28"/>
    </row>
    <row r="23" spans="1:25" x14ac:dyDescent="0.35">
      <c r="A23" s="44"/>
      <c r="B23" s="44"/>
      <c r="C23" s="2"/>
      <c r="D23" s="2"/>
      <c r="E23" s="2"/>
      <c r="F23" s="2"/>
      <c r="G23" s="2"/>
      <c r="H23" s="2"/>
      <c r="I23" s="2"/>
      <c r="J23" s="2"/>
      <c r="P23" s="44"/>
      <c r="Q23" s="44"/>
      <c r="R23" s="28"/>
      <c r="S23" s="28"/>
      <c r="T23" s="28"/>
      <c r="U23" s="28"/>
      <c r="V23" s="28"/>
      <c r="W23" s="28"/>
      <c r="X23" s="28"/>
      <c r="Y23" s="28"/>
    </row>
    <row r="24" spans="1:25" x14ac:dyDescent="0.35">
      <c r="A24" s="44"/>
      <c r="B24" s="44"/>
      <c r="C24" s="2"/>
      <c r="D24" s="2"/>
      <c r="E24" s="2"/>
      <c r="F24" s="2"/>
      <c r="G24" s="2"/>
      <c r="H24" s="2"/>
      <c r="I24" s="2"/>
      <c r="J24" s="2"/>
      <c r="P24" s="44"/>
      <c r="Q24" s="44"/>
      <c r="R24" s="28"/>
      <c r="S24" s="28"/>
      <c r="T24" s="28"/>
      <c r="U24" s="28"/>
      <c r="V24" s="28"/>
      <c r="W24" s="28"/>
      <c r="X24" s="28"/>
      <c r="Y24" s="28"/>
    </row>
    <row r="25" spans="1:25" x14ac:dyDescent="0.35">
      <c r="A25" s="44"/>
      <c r="B25" s="44"/>
      <c r="C25" s="2"/>
      <c r="D25" s="2"/>
      <c r="E25" s="2"/>
      <c r="F25" s="2"/>
      <c r="G25" s="2"/>
      <c r="H25" s="2"/>
      <c r="I25" s="2"/>
      <c r="J25" s="2"/>
      <c r="P25" s="44"/>
      <c r="Q25" s="44"/>
      <c r="R25" s="28"/>
      <c r="S25" s="28"/>
      <c r="T25" s="28"/>
      <c r="U25" s="28"/>
      <c r="V25" s="28"/>
      <c r="W25" s="28"/>
      <c r="X25" s="28"/>
      <c r="Y25" s="28"/>
    </row>
    <row r="26" spans="1:25" x14ac:dyDescent="0.35">
      <c r="A26" s="44"/>
      <c r="B26" s="44"/>
      <c r="C26" s="2"/>
      <c r="D26" s="2"/>
      <c r="E26" s="2"/>
      <c r="F26" s="2"/>
      <c r="G26" s="2"/>
      <c r="H26" s="2"/>
      <c r="I26" s="2"/>
      <c r="J26" s="2"/>
      <c r="P26" s="44"/>
      <c r="Q26" s="44"/>
      <c r="R26" s="28"/>
      <c r="S26" s="28"/>
      <c r="T26" s="28"/>
      <c r="U26" s="28"/>
      <c r="V26" s="28"/>
      <c r="W26" s="28"/>
      <c r="X26" s="28"/>
      <c r="Y26" s="28"/>
    </row>
    <row r="27" spans="1:25" x14ac:dyDescent="0.35">
      <c r="A27" s="44"/>
      <c r="B27" s="44"/>
      <c r="C27" s="2"/>
      <c r="D27" s="2"/>
      <c r="E27" s="2"/>
      <c r="F27" s="2"/>
      <c r="G27" s="2"/>
      <c r="H27" s="2"/>
      <c r="I27" s="2"/>
      <c r="J27" s="2"/>
      <c r="P27" s="44"/>
      <c r="Q27" s="44"/>
      <c r="R27" s="28"/>
      <c r="S27" s="28"/>
      <c r="T27" s="28"/>
      <c r="U27" s="28"/>
      <c r="V27" s="28"/>
      <c r="W27" s="28"/>
      <c r="X27" s="28"/>
      <c r="Y27" s="28"/>
    </row>
    <row r="28" spans="1:25" x14ac:dyDescent="0.35">
      <c r="A28" s="44"/>
      <c r="B28" s="44"/>
      <c r="C28" s="2"/>
      <c r="D28" s="2"/>
      <c r="E28" s="2"/>
      <c r="F28" s="2"/>
      <c r="G28" s="2"/>
      <c r="H28" s="2"/>
      <c r="I28" s="2"/>
      <c r="J28" s="2"/>
      <c r="P28" s="44"/>
      <c r="Q28" s="44"/>
      <c r="R28" s="28"/>
      <c r="S28" s="28"/>
      <c r="T28" s="28"/>
      <c r="U28" s="28"/>
      <c r="V28" s="28"/>
      <c r="W28" s="28"/>
      <c r="X28" s="28"/>
      <c r="Y28" s="28"/>
    </row>
    <row r="29" spans="1:25" x14ac:dyDescent="0.35">
      <c r="A29" s="44"/>
      <c r="B29" s="44"/>
      <c r="C29" s="2"/>
      <c r="D29" s="2"/>
      <c r="E29" s="2"/>
      <c r="F29" s="2"/>
      <c r="G29" s="2"/>
      <c r="H29" s="2"/>
      <c r="I29" s="2"/>
      <c r="J29" s="2"/>
      <c r="P29" s="44"/>
      <c r="Q29" s="44"/>
      <c r="R29" s="28"/>
      <c r="S29" s="28"/>
      <c r="T29" s="28"/>
      <c r="U29" s="28"/>
      <c r="V29" s="28"/>
      <c r="W29" s="28"/>
      <c r="X29" s="28"/>
      <c r="Y29" s="28"/>
    </row>
    <row r="30" spans="1:25" x14ac:dyDescent="0.35">
      <c r="A30" s="44"/>
      <c r="B30" s="44"/>
      <c r="C30" s="2"/>
      <c r="D30" s="2"/>
      <c r="E30" s="2"/>
      <c r="F30" s="2"/>
      <c r="G30" s="2"/>
      <c r="H30" s="2"/>
      <c r="I30" s="2"/>
      <c r="J30" s="2"/>
      <c r="P30" s="44"/>
      <c r="Q30" s="44"/>
      <c r="R30" s="28"/>
      <c r="S30" s="28"/>
      <c r="T30" s="28"/>
      <c r="U30" s="28"/>
      <c r="V30" s="28"/>
      <c r="W30" s="28"/>
      <c r="X30" s="28"/>
      <c r="Y30" s="28"/>
    </row>
    <row r="31" spans="1:25" x14ac:dyDescent="0.35">
      <c r="A31" s="44"/>
      <c r="B31" s="44"/>
      <c r="C31" s="2"/>
      <c r="D31" s="2"/>
      <c r="E31" s="2"/>
      <c r="F31" s="2"/>
      <c r="G31" s="2"/>
      <c r="H31" s="2"/>
      <c r="I31" s="2"/>
      <c r="J31" s="2"/>
      <c r="P31" s="44"/>
      <c r="Q31" s="44"/>
      <c r="R31" s="28"/>
      <c r="S31" s="28"/>
      <c r="T31" s="28"/>
      <c r="U31" s="28"/>
      <c r="V31" s="28"/>
      <c r="W31" s="28"/>
      <c r="X31" s="28"/>
      <c r="Y31" s="28"/>
    </row>
    <row r="32" spans="1:25" x14ac:dyDescent="0.35">
      <c r="A32" s="44"/>
      <c r="B32" s="44"/>
      <c r="C32" s="2"/>
      <c r="D32" s="2"/>
      <c r="E32" s="2"/>
      <c r="F32" s="2"/>
      <c r="G32" s="2"/>
      <c r="H32" s="2"/>
      <c r="I32" s="2"/>
      <c r="J32" s="2"/>
      <c r="P32" s="44"/>
      <c r="Q32" s="44"/>
      <c r="R32" s="28"/>
      <c r="S32" s="28"/>
      <c r="T32" s="28"/>
      <c r="U32" s="28"/>
      <c r="V32" s="28"/>
      <c r="W32" s="28"/>
      <c r="X32" s="28"/>
      <c r="Y32" s="28"/>
    </row>
    <row r="33" spans="1:25" x14ac:dyDescent="0.35">
      <c r="A33" s="44"/>
      <c r="B33" s="44"/>
      <c r="C33" s="2"/>
      <c r="D33" s="2"/>
      <c r="E33" s="2"/>
      <c r="F33" s="2"/>
      <c r="G33" s="2"/>
      <c r="H33" s="2"/>
      <c r="I33" s="2"/>
      <c r="J33" s="2"/>
      <c r="P33" s="44"/>
      <c r="Q33" s="44"/>
      <c r="R33" s="28"/>
      <c r="S33" s="28"/>
      <c r="T33" s="28"/>
      <c r="U33" s="28"/>
      <c r="V33" s="28"/>
      <c r="W33" s="28"/>
      <c r="X33" s="28"/>
      <c r="Y33" s="28"/>
    </row>
    <row r="34" spans="1:25" x14ac:dyDescent="0.35">
      <c r="A34" s="44"/>
      <c r="B34" s="44"/>
      <c r="C34" s="2"/>
      <c r="D34" s="2"/>
      <c r="E34" s="2"/>
      <c r="F34" s="2"/>
      <c r="G34" s="2"/>
      <c r="H34" s="2"/>
      <c r="I34" s="2"/>
      <c r="J34" s="2"/>
      <c r="P34" s="44"/>
      <c r="Q34" s="44"/>
      <c r="R34" s="28"/>
      <c r="S34" s="28"/>
      <c r="T34" s="28"/>
      <c r="U34" s="28"/>
      <c r="V34" s="28"/>
      <c r="W34" s="28"/>
      <c r="X34" s="28"/>
      <c r="Y34" s="28"/>
    </row>
    <row r="35" spans="1:25" x14ac:dyDescent="0.35">
      <c r="A35" s="44"/>
      <c r="B35" s="44"/>
      <c r="C35" s="2"/>
      <c r="D35" s="2"/>
      <c r="E35" s="2"/>
      <c r="F35" s="2"/>
      <c r="G35" s="2"/>
      <c r="H35" s="2"/>
      <c r="I35" s="2"/>
      <c r="J35" s="2"/>
      <c r="P35" s="44"/>
      <c r="Q35" s="44"/>
      <c r="R35" s="28"/>
      <c r="S35" s="28"/>
      <c r="T35" s="28"/>
      <c r="U35" s="28"/>
      <c r="V35" s="28"/>
      <c r="W35" s="28"/>
      <c r="X35" s="28"/>
      <c r="Y35" s="28"/>
    </row>
    <row r="36" spans="1:25" x14ac:dyDescent="0.35">
      <c r="A36" s="44"/>
      <c r="B36" s="44"/>
      <c r="C36" s="2"/>
      <c r="D36" s="2"/>
      <c r="E36" s="2"/>
      <c r="F36" s="2"/>
      <c r="G36" s="2"/>
      <c r="H36" s="2"/>
      <c r="I36" s="2"/>
      <c r="J36" s="2"/>
      <c r="P36" s="44"/>
      <c r="Q36" s="44"/>
      <c r="R36" s="28"/>
      <c r="S36" s="28"/>
      <c r="T36" s="28"/>
      <c r="U36" s="28"/>
      <c r="V36" s="28"/>
      <c r="W36" s="28"/>
      <c r="X36" s="28"/>
      <c r="Y36" s="28"/>
    </row>
    <row r="37" spans="1:25" x14ac:dyDescent="0.35">
      <c r="A37" s="44"/>
      <c r="B37" s="44"/>
      <c r="C37" s="2"/>
      <c r="D37" s="2"/>
      <c r="E37" s="2"/>
      <c r="F37" s="2"/>
      <c r="G37" s="2"/>
      <c r="H37" s="2"/>
      <c r="I37" s="2"/>
      <c r="J37" s="2"/>
      <c r="R37" s="28"/>
      <c r="S37" s="28"/>
      <c r="T37" s="28"/>
      <c r="U37" s="28"/>
      <c r="V37" s="28"/>
      <c r="W37" s="28"/>
      <c r="X37" s="28"/>
      <c r="Y37" s="28"/>
    </row>
    <row r="38" spans="1:25" x14ac:dyDescent="0.35">
      <c r="A38" s="44"/>
      <c r="B38" s="44"/>
      <c r="C38" s="2"/>
      <c r="D38" s="2"/>
      <c r="E38" s="2"/>
      <c r="F38" s="2"/>
      <c r="G38" s="2"/>
      <c r="H38" s="2"/>
      <c r="I38" s="2"/>
      <c r="J38" s="2"/>
      <c r="R38" s="28"/>
      <c r="S38" s="28"/>
      <c r="T38" s="28"/>
      <c r="U38" s="28"/>
      <c r="V38" s="28"/>
      <c r="W38" s="28"/>
      <c r="X38" s="28"/>
      <c r="Y38" s="28"/>
    </row>
    <row r="39" spans="1:25" x14ac:dyDescent="0.35">
      <c r="A39" s="44"/>
      <c r="B39" s="44"/>
      <c r="C39" s="2"/>
      <c r="D39" s="2"/>
      <c r="E39" s="2"/>
      <c r="F39" s="2"/>
      <c r="G39" s="2"/>
      <c r="H39" s="2"/>
      <c r="I39" s="2"/>
      <c r="J39" s="2"/>
      <c r="Q39" s="7" t="s">
        <v>331</v>
      </c>
      <c r="R39" s="53">
        <f>MAX(R5:R36)*100</f>
        <v>40.639309877270904</v>
      </c>
      <c r="S39" s="52"/>
      <c r="T39" s="52"/>
      <c r="U39" s="52"/>
      <c r="V39" s="52"/>
      <c r="W39" s="52"/>
      <c r="X39" s="52"/>
      <c r="Y39" s="52"/>
    </row>
    <row r="40" spans="1:25" x14ac:dyDescent="0.35">
      <c r="A40" s="44"/>
      <c r="B40" s="44"/>
      <c r="C40" s="2"/>
      <c r="D40" s="2"/>
      <c r="E40" s="2"/>
      <c r="F40" s="2"/>
      <c r="G40" s="2"/>
      <c r="H40" s="2"/>
      <c r="I40" s="2"/>
      <c r="J40" s="2"/>
      <c r="Q40" s="7" t="s">
        <v>332</v>
      </c>
      <c r="R40" s="53">
        <f>(LARGE(R5:R36,1)+LARGE(R5:R36,2)+LARGE(R5:R36,3)+LARGE(R5:R36,4)+LARGE(R5:R36,5))*100</f>
        <v>100</v>
      </c>
      <c r="S40" s="52"/>
      <c r="T40" s="52"/>
      <c r="U40" s="52"/>
      <c r="V40" s="52"/>
      <c r="W40" s="52"/>
      <c r="X40" s="52"/>
      <c r="Y40" s="52"/>
    </row>
    <row r="41" spans="1:25" x14ac:dyDescent="0.35">
      <c r="A41" s="44"/>
      <c r="B41" s="44"/>
      <c r="Q41" s="7" t="s">
        <v>333</v>
      </c>
      <c r="R41" s="53">
        <f>COUNTIFS(R5:R36,"&gt;="&amp;0.05)</f>
        <v>4</v>
      </c>
      <c r="S41" s="53"/>
      <c r="T41" s="53"/>
      <c r="U41" s="53"/>
      <c r="V41" s="53"/>
      <c r="W41" s="53"/>
      <c r="X41" s="53"/>
      <c r="Y41" s="53"/>
    </row>
    <row r="42" spans="1:25" x14ac:dyDescent="0.35">
      <c r="A42" s="44"/>
      <c r="B42" s="44"/>
      <c r="Q42" s="7" t="s">
        <v>397</v>
      </c>
      <c r="R42" s="53">
        <f>COUNTIFS(R5:R36,"&gt;="&amp;0.00000001)</f>
        <v>5</v>
      </c>
      <c r="S42" s="52"/>
      <c r="T42" s="52"/>
      <c r="U42" s="52"/>
      <c r="V42" s="52"/>
      <c r="W42" s="52"/>
      <c r="X42" s="52"/>
      <c r="Y42" s="52"/>
    </row>
    <row r="43" spans="1:25" x14ac:dyDescent="0.35">
      <c r="A43" s="44"/>
      <c r="B43" s="44"/>
      <c r="Q43" s="7"/>
      <c r="R43" s="52"/>
      <c r="S43" s="52"/>
      <c r="T43" s="52"/>
      <c r="U43" s="52"/>
      <c r="V43" s="52"/>
      <c r="W43" s="52"/>
      <c r="X43" s="52"/>
      <c r="Y43" s="52"/>
    </row>
    <row r="44" spans="1:25" x14ac:dyDescent="0.35">
      <c r="A44" s="44"/>
      <c r="B44" s="44"/>
      <c r="Q44" s="7" t="s">
        <v>365</v>
      </c>
      <c r="R44" s="60">
        <f>SUMIFS(R$5:R$36,$P$5:$P$36,$Q44)*100</f>
        <v>0</v>
      </c>
      <c r="S44" s="52"/>
      <c r="T44" s="52"/>
      <c r="U44" s="52"/>
      <c r="V44" s="52"/>
      <c r="W44" s="52"/>
      <c r="X44" s="52"/>
      <c r="Y44" s="52"/>
    </row>
    <row r="45" spans="1:25" x14ac:dyDescent="0.35">
      <c r="A45" s="44"/>
      <c r="B45" s="44"/>
      <c r="Q45" s="7" t="s">
        <v>379</v>
      </c>
      <c r="R45" s="60">
        <f t="shared" ref="R45:R58" si="2">SUMIFS(R$5:R$36,$P$5:$P$36,$Q45)*100</f>
        <v>0</v>
      </c>
      <c r="S45" s="52"/>
      <c r="T45" s="52"/>
      <c r="U45" s="52"/>
      <c r="V45" s="52"/>
      <c r="W45" s="52"/>
      <c r="X45" s="52"/>
      <c r="Y45" s="52"/>
    </row>
    <row r="46" spans="1:25" x14ac:dyDescent="0.35">
      <c r="A46" s="44"/>
      <c r="B46" s="44"/>
      <c r="Q46" s="7" t="s">
        <v>372</v>
      </c>
      <c r="R46" s="60">
        <f t="shared" si="2"/>
        <v>0</v>
      </c>
      <c r="S46" s="52"/>
      <c r="T46" s="52"/>
      <c r="U46" s="52"/>
      <c r="V46" s="52"/>
      <c r="W46" s="52"/>
      <c r="X46" s="52"/>
      <c r="Y46" s="52"/>
    </row>
    <row r="47" spans="1:25" x14ac:dyDescent="0.35">
      <c r="A47" s="44"/>
      <c r="B47" s="44"/>
      <c r="Q47" s="7" t="s">
        <v>338</v>
      </c>
      <c r="R47" s="60">
        <f t="shared" si="2"/>
        <v>57.463984169358561</v>
      </c>
      <c r="S47" s="52"/>
      <c r="T47" s="52"/>
      <c r="U47" s="52"/>
      <c r="V47" s="52"/>
      <c r="W47" s="52"/>
      <c r="X47" s="52"/>
      <c r="Y47" s="52"/>
    </row>
    <row r="48" spans="1:25" ht="15" thickBot="1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Q48" s="7" t="s">
        <v>380</v>
      </c>
      <c r="R48" s="60">
        <f t="shared" si="2"/>
        <v>0</v>
      </c>
      <c r="S48" s="52"/>
      <c r="T48" s="52"/>
      <c r="U48" s="52"/>
      <c r="V48" s="52"/>
      <c r="W48" s="52"/>
      <c r="X48" s="52"/>
      <c r="Y48" s="52"/>
    </row>
    <row r="49" spans="1:25" ht="15" thickTop="1" x14ac:dyDescent="0.35">
      <c r="B49" s="19" t="s">
        <v>301</v>
      </c>
      <c r="C49" s="46">
        <f t="shared" ref="C49:J49" si="3">SUM(C5:C48)</f>
        <v>123554573.59299999</v>
      </c>
      <c r="D49" s="46">
        <f t="shared" si="3"/>
        <v>0</v>
      </c>
      <c r="E49" s="46">
        <f t="shared" si="3"/>
        <v>0</v>
      </c>
      <c r="F49" s="46">
        <f t="shared" si="3"/>
        <v>0</v>
      </c>
      <c r="G49" s="46">
        <f t="shared" si="3"/>
        <v>0</v>
      </c>
      <c r="H49" s="46">
        <f t="shared" si="3"/>
        <v>0</v>
      </c>
      <c r="I49" s="46">
        <f t="shared" si="3"/>
        <v>0</v>
      </c>
      <c r="J49" s="46">
        <f t="shared" si="3"/>
        <v>0</v>
      </c>
      <c r="K49" s="51">
        <f>SUM(C49:J49)</f>
        <v>123554573.59299999</v>
      </c>
      <c r="Q49" s="7" t="s">
        <v>349</v>
      </c>
      <c r="R49" s="60">
        <f t="shared" si="2"/>
        <v>0</v>
      </c>
      <c r="S49" s="52"/>
      <c r="T49" s="52"/>
      <c r="U49" s="52"/>
      <c r="V49" s="52"/>
      <c r="W49" s="52"/>
      <c r="X49" s="52"/>
      <c r="Y49" s="52"/>
    </row>
    <row r="50" spans="1:25" ht="15" thickBot="1" x14ac:dyDescent="0.4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Q50" s="7" t="s">
        <v>336</v>
      </c>
      <c r="R50" s="60">
        <f t="shared" si="2"/>
        <v>42.447059250723918</v>
      </c>
      <c r="S50" s="52"/>
      <c r="T50" s="52"/>
      <c r="U50" s="52"/>
      <c r="V50" s="52"/>
      <c r="W50" s="52"/>
      <c r="X50" s="52"/>
      <c r="Y50" s="52"/>
    </row>
    <row r="51" spans="1:25" x14ac:dyDescent="0.35">
      <c r="A51" s="45" t="s">
        <v>378</v>
      </c>
      <c r="B51" s="47" t="s">
        <v>330</v>
      </c>
      <c r="C51" s="27">
        <f>SUM(C56:C112)-_xlfn.XLOOKUP(C3,$B$5:$B$47,C$5:C$47)-_xlfn.XLOOKUP(C2,$B$5:$B$47,C$5:C$47)</f>
        <v>0</v>
      </c>
      <c r="D51" s="27">
        <f>SUM(D56:D112)-_xlfn.XLOOKUP(D3,$B$5:$B$47,D$5:D$47)</f>
        <v>0</v>
      </c>
      <c r="E51" s="27">
        <f>SUM(E56:E112)-_xlfn.XLOOKUP(E3,$B$5:$B$47,E$5:E$47)</f>
        <v>0</v>
      </c>
      <c r="F51" s="27">
        <f>SUM(F56:F112)-_xlfn.XLOOKUP(F3,$B$5:$B$47,F$5:F$47)</f>
        <v>0</v>
      </c>
      <c r="G51" s="27">
        <f>SUM(G56:G112)-_xlfn.XLOOKUP(G3,$B$5:$B$47,G$5:G$47)-_xlfn.XLOOKUP(G2,$B$5:$B$47,G$5:G$47)</f>
        <v>0</v>
      </c>
      <c r="H51" s="27">
        <f>SUM(H56:H112)-_xlfn.XLOOKUP(H3,$B$5:$B$47,H$5:H$47)</f>
        <v>0</v>
      </c>
      <c r="I51" s="27">
        <f>SUM(I56:I112)-_xlfn.XLOOKUP(I3,$B$5:$B$47,I$5:I$47)</f>
        <v>0</v>
      </c>
      <c r="J51" s="27">
        <f>SUM(J56:J112)-_xlfn.XLOOKUP(J3,$B$5:$B$47,J$5:J$47)</f>
        <v>0</v>
      </c>
      <c r="Q51" s="7" t="s">
        <v>342</v>
      </c>
      <c r="R51" s="60">
        <f t="shared" si="2"/>
        <v>0</v>
      </c>
      <c r="S51" s="52"/>
      <c r="T51" s="52"/>
      <c r="U51" s="52"/>
      <c r="V51" s="52"/>
      <c r="W51" s="52"/>
      <c r="X51" s="52"/>
      <c r="Y51" s="52"/>
    </row>
    <row r="52" spans="1:25" x14ac:dyDescent="0.35">
      <c r="C52" s="4"/>
      <c r="Q52" s="7" t="s">
        <v>381</v>
      </c>
      <c r="R52" s="60">
        <f t="shared" si="2"/>
        <v>0</v>
      </c>
      <c r="S52" s="52"/>
      <c r="T52" s="52"/>
      <c r="U52" s="52"/>
      <c r="V52" s="52"/>
      <c r="W52" s="52"/>
      <c r="X52" s="52"/>
      <c r="Y52" s="52"/>
    </row>
    <row r="53" spans="1:25" x14ac:dyDescent="0.35">
      <c r="C53" s="59" t="s">
        <v>421</v>
      </c>
      <c r="D53" s="59"/>
      <c r="E53" s="59"/>
      <c r="F53" s="59"/>
      <c r="G53" s="59"/>
      <c r="H53" s="59"/>
      <c r="I53" s="59"/>
      <c r="J53" s="59"/>
      <c r="Q53" s="7" t="s">
        <v>382</v>
      </c>
      <c r="R53" s="60">
        <f t="shared" si="2"/>
        <v>0</v>
      </c>
      <c r="S53" s="52"/>
      <c r="T53" s="52"/>
      <c r="U53" s="52"/>
      <c r="V53" s="52"/>
      <c r="W53" s="52"/>
      <c r="X53" s="52"/>
      <c r="Y53" s="52"/>
    </row>
    <row r="54" spans="1:25" x14ac:dyDescent="0.35">
      <c r="C54" s="59" t="s">
        <v>416</v>
      </c>
      <c r="D54" s="59"/>
      <c r="E54" s="59"/>
      <c r="F54" s="59"/>
      <c r="G54" s="59"/>
      <c r="H54" s="59"/>
      <c r="I54" s="59"/>
      <c r="J54" s="59"/>
      <c r="Q54" s="7" t="s">
        <v>353</v>
      </c>
      <c r="R54" s="60">
        <f t="shared" si="2"/>
        <v>0</v>
      </c>
      <c r="S54" s="52"/>
      <c r="T54" s="52"/>
      <c r="U54" s="52"/>
      <c r="V54" s="52"/>
      <c r="W54" s="52"/>
      <c r="X54" s="52"/>
      <c r="Y54" s="52"/>
    </row>
    <row r="55" spans="1:25" ht="15" thickBot="1" x14ac:dyDescent="0.4">
      <c r="A55" s="5" t="s">
        <v>334</v>
      </c>
      <c r="B55" s="5" t="s">
        <v>13</v>
      </c>
      <c r="C55" s="5" t="str">
        <f>C4</f>
        <v>Lucid Cash Fund USG LLC</v>
      </c>
      <c r="D55" s="5"/>
      <c r="E55" s="5"/>
      <c r="F55" s="5"/>
      <c r="G55" s="5"/>
      <c r="H55" s="5"/>
      <c r="I55" s="5"/>
      <c r="J55" s="5"/>
      <c r="K55" s="5"/>
      <c r="L55" s="5">
        <f t="shared" ref="L55" si="4">L4</f>
        <v>0</v>
      </c>
      <c r="Q55" s="7" t="s">
        <v>383</v>
      </c>
      <c r="R55" s="60">
        <f t="shared" si="2"/>
        <v>0</v>
      </c>
      <c r="S55" s="52"/>
      <c r="T55" s="52"/>
      <c r="U55" s="52"/>
      <c r="V55" s="52"/>
      <c r="W55" s="52"/>
      <c r="X55" s="52"/>
      <c r="Y55" s="52"/>
    </row>
    <row r="56" spans="1:25" x14ac:dyDescent="0.35">
      <c r="A56" s="44" t="str">
        <f>_xlfn.XLOOKUP(B56,Mapping!D:D,Mapping!C:C)</f>
        <v>ANICO</v>
      </c>
      <c r="B56" s="44" t="str" cm="1">
        <f t="array" ref="B56:B71">+_xlfn.UNIQUE(_xlfn._xlws.SORT('Note Program'!M:M))</f>
        <v>ANICO BARC</v>
      </c>
      <c r="C56" s="2">
        <f>IFERROR(_xlfn.XLOOKUP(C$3,$B$5:$B$47,C$5:C$47)*INDEX('Note Program'!$H$4:$J$18,MATCH('USG Summary'!$B56,'Note Program'!$G$4:$G$18,0),MATCH('USG Summary'!C$54,'Note Program'!$H$2:$J$2,0))+_xlfn.XLOOKUP(C$2,$B$5:$B$47,C$5:C$47)*INDEX('Note Program'!$H$4:$J$18,MATCH('USG Summary'!$B56,'Note Program'!$G$4:$G$18,0),MATCH('USG Summary'!C$53,'Note Program'!$H$2:$J$2,0)),0)</f>
        <v>10042345.207729468</v>
      </c>
      <c r="D56" s="2"/>
      <c r="E56" s="2"/>
      <c r="F56" s="2"/>
      <c r="G56" s="2"/>
      <c r="H56" s="2"/>
      <c r="I56" s="2"/>
      <c r="J56" s="2"/>
      <c r="Q56" s="7" t="s">
        <v>384</v>
      </c>
      <c r="R56" s="60">
        <f t="shared" si="2"/>
        <v>0</v>
      </c>
      <c r="S56" s="52"/>
      <c r="T56" s="52"/>
      <c r="U56" s="52"/>
      <c r="V56" s="52"/>
      <c r="W56" s="52"/>
      <c r="X56" s="52"/>
      <c r="Y56" s="52"/>
    </row>
    <row r="57" spans="1:25" x14ac:dyDescent="0.35">
      <c r="A57" s="44" t="str">
        <f>_xlfn.XLOOKUP(B57,Mapping!D:D,Mapping!C:C)</f>
        <v>ANICO</v>
      </c>
      <c r="B57" s="44" t="str">
        <v>ANICO ING</v>
      </c>
      <c r="C57" s="2">
        <f>IFERROR(_xlfn.XLOOKUP(C$3,$B$5:$B$47,C$5:C$47)*INDEX('Note Program'!$H$4:$J$18,MATCH('USG Summary'!$B57,'Note Program'!$G$4:$G$18,0),MATCH('USG Summary'!C$54,'Note Program'!$H$2:$J$2,0))+_xlfn.XLOOKUP(C$2,$B$5:$B$47,C$5:C$47)*INDEX('Note Program'!$H$4:$J$18,MATCH('USG Summary'!$B57,'Note Program'!$G$4:$G$18,0),MATCH('USG Summary'!C$53,'Note Program'!$H$2:$J$2,0)),0)</f>
        <v>0</v>
      </c>
      <c r="D57" s="2"/>
      <c r="E57" s="2"/>
      <c r="F57" s="2"/>
      <c r="G57" s="2"/>
      <c r="H57" s="2"/>
      <c r="I57" s="2"/>
      <c r="J57" s="2"/>
      <c r="Q57" s="7" t="s">
        <v>385</v>
      </c>
      <c r="R57" s="60">
        <f t="shared" si="2"/>
        <v>0</v>
      </c>
      <c r="S57" s="52"/>
      <c r="T57" s="52"/>
      <c r="U57" s="52"/>
      <c r="V57" s="52"/>
      <c r="W57" s="52"/>
      <c r="X57" s="52"/>
      <c r="Y57" s="52"/>
    </row>
    <row r="58" spans="1:25" x14ac:dyDescent="0.35">
      <c r="A58" s="44" t="str">
        <f>_xlfn.XLOOKUP(B58,Mapping!D:D,Mapping!C:C)</f>
        <v>ANICO</v>
      </c>
      <c r="B58" s="44" t="str">
        <v>ANICO MS</v>
      </c>
      <c r="C58" s="2">
        <f>IFERROR(_xlfn.XLOOKUP(C$3,$B$5:$B$47,C$5:C$47)*INDEX('Note Program'!$H$4:$J$18,MATCH('USG Summary'!$B58,'Note Program'!$G$4:$G$18,0),MATCH('USG Summary'!C$54,'Note Program'!$H$2:$J$2,0))+_xlfn.XLOOKUP(C$2,$B$5:$B$47,C$5:C$47)*INDEX('Note Program'!$H$4:$J$18,MATCH('USG Summary'!$B58,'Note Program'!$G$4:$G$18,0),MATCH('USG Summary'!C$53,'Note Program'!$H$2:$J$2,0)),0)</f>
        <v>5724136.768405797</v>
      </c>
      <c r="D58" s="2"/>
      <c r="E58" s="2"/>
      <c r="F58" s="2"/>
      <c r="G58" s="2"/>
      <c r="H58" s="2"/>
      <c r="I58" s="2"/>
      <c r="J58" s="2"/>
      <c r="Q58" s="7" t="s">
        <v>355</v>
      </c>
      <c r="R58" s="60">
        <f t="shared" si="2"/>
        <v>8.8956579917513448E-2</v>
      </c>
      <c r="S58" s="52"/>
      <c r="T58" s="52"/>
      <c r="U58" s="52"/>
      <c r="V58" s="52"/>
      <c r="W58" s="52"/>
      <c r="X58" s="52"/>
      <c r="Y58" s="52"/>
    </row>
    <row r="59" spans="1:25" x14ac:dyDescent="0.35">
      <c r="A59" s="44" t="str">
        <f>_xlfn.XLOOKUP(B59,Mapping!D:D,Mapping!C:C)</f>
        <v>ANICO</v>
      </c>
      <c r="B59" s="44" t="str">
        <v>ANICO SUN</v>
      </c>
      <c r="C59" s="2">
        <f>IFERROR(_xlfn.XLOOKUP(C$3,$B$5:$B$47,C$5:C$47)*INDEX('Note Program'!$H$4:$J$18,MATCH('USG Summary'!$B59,'Note Program'!$G$4:$G$18,0),MATCH('USG Summary'!C$54,'Note Program'!$H$2:$J$2,0))+_xlfn.XLOOKUP(C$2,$B$5:$B$47,C$5:C$47)*INDEX('Note Program'!$H$4:$J$18,MATCH('USG Summary'!$B59,'Note Program'!$G$4:$G$18,0),MATCH('USG Summary'!C$53,'Note Program'!$H$2:$J$2,0)),0)</f>
        <v>5021172.6038647341</v>
      </c>
      <c r="D59" s="2"/>
      <c r="E59" s="2"/>
      <c r="F59" s="2"/>
      <c r="G59" s="2"/>
      <c r="H59" s="2"/>
      <c r="I59" s="2"/>
      <c r="J59" s="2"/>
      <c r="Q59" s="7"/>
      <c r="R59" s="52"/>
      <c r="S59" s="52"/>
      <c r="T59" s="52"/>
      <c r="U59" s="52"/>
      <c r="V59" s="52"/>
      <c r="W59" s="52"/>
      <c r="X59" s="52"/>
      <c r="Y59" s="52"/>
    </row>
    <row r="60" spans="1:25" x14ac:dyDescent="0.35">
      <c r="A60" s="44" t="str">
        <f>_xlfn.XLOOKUP(B60,Mapping!D:D,Mapping!C:C)</f>
        <v>ANICO</v>
      </c>
      <c r="B60" s="44" t="str">
        <v>ANICO WF</v>
      </c>
      <c r="C60" s="2">
        <f>IFERROR(_xlfn.XLOOKUP(C$3,$B$5:$B$47,C$5:C$47)*INDEX('Note Program'!$H$4:$J$18,MATCH('USG Summary'!$B60,'Note Program'!$G$4:$G$18,0),MATCH('USG Summary'!C$54,'Note Program'!$H$2:$J$2,0))+_xlfn.XLOOKUP(C$2,$B$5:$B$47,C$5:C$47)*INDEX('Note Program'!$H$4:$J$18,MATCH('USG Summary'!$B60,'Note Program'!$G$4:$G$18,0),MATCH('USG Summary'!C$53,'Note Program'!$H$2:$J$2,0)),0)</f>
        <v>0</v>
      </c>
      <c r="D60" s="2"/>
      <c r="E60" s="2"/>
      <c r="F60" s="2"/>
      <c r="G60" s="2"/>
      <c r="H60" s="2"/>
      <c r="I60" s="2"/>
      <c r="J60" s="2"/>
      <c r="R60" s="28"/>
      <c r="S60" s="28"/>
      <c r="T60" s="28"/>
      <c r="U60" s="28"/>
      <c r="V60" s="28"/>
      <c r="W60" s="28"/>
      <c r="X60" s="28"/>
      <c r="Y60" s="28"/>
    </row>
    <row r="61" spans="1:25" x14ac:dyDescent="0.35">
      <c r="A61" s="44" t="str">
        <f>_xlfn.XLOOKUP(B61,Mapping!D:D,Mapping!C:C)</f>
        <v>Assurant</v>
      </c>
      <c r="B61" s="44" t="str">
        <v>Assurant AIZ</v>
      </c>
      <c r="C61" s="2">
        <f>IFERROR(_xlfn.XLOOKUP(C$3,$B$5:$B$47,C$5:C$47)*INDEX('Note Program'!$H$4:$J$18,MATCH('USG Summary'!$B61,'Note Program'!$G$4:$G$18,0),MATCH('USG Summary'!C$54,'Note Program'!$H$2:$J$2,0))+_xlfn.XLOOKUP(C$2,$B$5:$B$47,C$5:C$47)*INDEX('Note Program'!$H$4:$J$18,MATCH('USG Summary'!$B61,'Note Program'!$G$4:$G$18,0),MATCH('USG Summary'!C$53,'Note Program'!$H$2:$J$2,0)),0)</f>
        <v>0</v>
      </c>
      <c r="D61" s="2"/>
      <c r="E61" s="2"/>
      <c r="F61" s="2"/>
      <c r="G61" s="2"/>
      <c r="H61" s="2"/>
      <c r="I61" s="2"/>
      <c r="J61" s="2"/>
      <c r="Q61" s="68" t="s">
        <v>448</v>
      </c>
      <c r="R61" s="68" t="s">
        <v>449</v>
      </c>
      <c r="S61" s="69" t="s">
        <v>376</v>
      </c>
      <c r="T61" s="28"/>
      <c r="U61" s="28"/>
      <c r="V61" s="28"/>
      <c r="W61" s="28"/>
      <c r="X61" s="28"/>
      <c r="Y61" s="28"/>
    </row>
    <row r="62" spans="1:25" x14ac:dyDescent="0.35">
      <c r="A62" s="44" t="str">
        <f>_xlfn.XLOOKUP(B62,Mapping!D:D,Mapping!C:C)</f>
        <v>Farmers</v>
      </c>
      <c r="B62" s="44" t="str">
        <v>Farmers FPCIC</v>
      </c>
      <c r="C62" s="2">
        <f>IFERROR(_xlfn.XLOOKUP(C$3,$B$5:$B$47,C$5:C$47)*INDEX('Note Program'!$H$4:$J$18,MATCH('USG Summary'!$B62,'Note Program'!$G$4:$G$18,0),MATCH('USG Summary'!C$54,'Note Program'!$H$2:$J$2,0))+_xlfn.XLOOKUP(C$2,$B$5:$B$47,C$5:C$47)*INDEX('Note Program'!$H$4:$J$18,MATCH('USG Summary'!$B62,'Note Program'!$G$4:$G$18,0),MATCH('USG Summary'!C$53,'Note Program'!$H$2:$J$2,0)),0)</f>
        <v>0</v>
      </c>
      <c r="D62" s="2"/>
      <c r="E62" s="2"/>
      <c r="F62" s="2"/>
      <c r="G62" s="2"/>
      <c r="H62" s="2"/>
      <c r="I62" s="2"/>
      <c r="J62" s="2"/>
      <c r="Q62" s="67" t="str" cm="1">
        <f t="array" ref="Q62:Q65">_xlfn._xlws.FILTER(Q5:Q36,R5:R36&gt;5%,"")</f>
        <v>ANICO</v>
      </c>
      <c r="R62" s="67">
        <f>_xlfn.XLOOKUP(Q62,$Q$5:$Q$36,$R$5:$R$36)</f>
        <v>0.1682467429208766</v>
      </c>
      <c r="S62" s="44" t="str">
        <f>_xlfn.XLOOKUP(Q62,Mapping!C:C,Mapping!E:E)</f>
        <v xml:space="preserve">(d) Insurance companies </v>
      </c>
      <c r="T62" s="28"/>
      <c r="U62" s="28"/>
      <c r="V62" s="28"/>
      <c r="W62" s="28"/>
      <c r="X62" s="28"/>
      <c r="Y62" s="28"/>
    </row>
    <row r="63" spans="1:25" x14ac:dyDescent="0.35">
      <c r="A63" s="44" t="str">
        <f>_xlfn.XLOOKUP(B63,Mapping!D:D,Mapping!C:C)</f>
        <v>Physical</v>
      </c>
      <c r="B63" s="44" t="str">
        <v>Martin St. Pierre</v>
      </c>
      <c r="C63" s="2">
        <f>IFERROR(_xlfn.XLOOKUP(C$3,$B$5:$B$47,C$5:C$47)*INDEX('Note Program'!$H$4:$J$18,MATCH('USG Summary'!$B63,'Note Program'!$G$4:$G$18,0),MATCH('USG Summary'!C$54,'Note Program'!$H$2:$J$2,0))+_xlfn.XLOOKUP(C$2,$B$5:$B$47,C$5:C$47)*INDEX('Note Program'!$H$4:$J$18,MATCH('USG Summary'!$B63,'Note Program'!$G$4:$G$18,0),MATCH('USG Summary'!C$53,'Note Program'!$H$2:$J$2,0)),0)</f>
        <v>0</v>
      </c>
      <c r="D63" s="2"/>
      <c r="E63" s="2"/>
      <c r="F63" s="2"/>
      <c r="G63" s="2"/>
      <c r="H63" s="2"/>
      <c r="I63" s="2"/>
      <c r="J63" s="2"/>
      <c r="Q63" s="67" t="str">
        <v>Children's Health System of Texas</v>
      </c>
      <c r="R63" s="67">
        <f t="shared" ref="R63:R65" si="5">_xlfn.XLOOKUP(Q63,$Q$5:$Q$36,$R$5:$R$36)</f>
        <v>0.22026612005192386</v>
      </c>
      <c r="S63" s="44" t="str">
        <f>_xlfn.XLOOKUP(Q63,Mapping!C:C,Mapping!E:E)</f>
        <v>(g) Non-profits</v>
      </c>
      <c r="T63" s="28"/>
      <c r="U63" s="28"/>
      <c r="V63" s="28"/>
      <c r="W63" s="28"/>
      <c r="X63" s="28"/>
      <c r="Y63" s="28"/>
    </row>
    <row r="64" spans="1:25" x14ac:dyDescent="0.35">
      <c r="A64" s="44" t="str">
        <f>_xlfn.XLOOKUP(B64,Mapping!D:D,Mapping!C:C)</f>
        <v>Mercury</v>
      </c>
      <c r="B64" s="44" t="str">
        <v>Mercury AIS</v>
      </c>
      <c r="C64" s="2">
        <f>IFERROR(_xlfn.XLOOKUP(C$3,$B$5:$B$47,C$5:C$47)*INDEX('Note Program'!$H$4:$J$18,MATCH('USG Summary'!$B64,'Note Program'!$G$4:$G$18,0),MATCH('USG Summary'!C$54,'Note Program'!$H$2:$J$2,0))+_xlfn.XLOOKUP(C$2,$B$5:$B$47,C$5:C$47)*INDEX('Note Program'!$H$4:$J$18,MATCH('USG Summary'!$B64,'Note Program'!$G$4:$G$18,0),MATCH('USG Summary'!C$53,'Note Program'!$H$2:$J$2,0)),0)</f>
        <v>0</v>
      </c>
      <c r="D64" s="2"/>
      <c r="E64" s="2"/>
      <c r="F64" s="2"/>
      <c r="G64" s="2"/>
      <c r="H64" s="2"/>
      <c r="I64" s="2"/>
      <c r="J64" s="2"/>
      <c r="Q64" s="67" t="str">
        <v>Nationwide</v>
      </c>
      <c r="R64" s="67">
        <f t="shared" si="5"/>
        <v>0.40639309877270907</v>
      </c>
      <c r="S64" s="44" t="str">
        <f>_xlfn.XLOOKUP(Q64,Mapping!C:C,Mapping!E:E)</f>
        <v xml:space="preserve">(d) Insurance companies </v>
      </c>
      <c r="T64" s="28"/>
      <c r="U64" s="28"/>
      <c r="V64" s="28"/>
      <c r="W64" s="28"/>
      <c r="X64" s="28"/>
      <c r="Y64" s="28"/>
    </row>
    <row r="65" spans="1:25" x14ac:dyDescent="0.35">
      <c r="A65" s="44" t="str">
        <f>_xlfn.XLOOKUP(B65,Mapping!D:D,Mapping!C:C)</f>
        <v>Mercury</v>
      </c>
      <c r="B65" s="44" t="str">
        <v>Mercury AMI</v>
      </c>
      <c r="C65" s="2">
        <f>IFERROR(_xlfn.XLOOKUP(C$3,$B$5:$B$47,C$5:C$47)*INDEX('Note Program'!$H$4:$J$18,MATCH('USG Summary'!$B65,'Note Program'!$G$4:$G$18,0),MATCH('USG Summary'!C$54,'Note Program'!$H$2:$J$2,0))+_xlfn.XLOOKUP(C$2,$B$5:$B$47,C$5:C$47)*INDEX('Note Program'!$H$4:$J$18,MATCH('USG Summary'!$B65,'Note Program'!$G$4:$G$18,0),MATCH('USG Summary'!C$53,'Note Program'!$H$2:$J$2,0)),0)</f>
        <v>0</v>
      </c>
      <c r="D65" s="2"/>
      <c r="E65" s="2"/>
      <c r="F65" s="2"/>
      <c r="G65" s="2"/>
      <c r="H65" s="2"/>
      <c r="I65" s="2"/>
      <c r="J65" s="2"/>
      <c r="Q65" s="67" t="str">
        <v>The Kresge Foundation</v>
      </c>
      <c r="R65" s="67">
        <f t="shared" si="5"/>
        <v>0.20420447245531534</v>
      </c>
      <c r="S65" s="44" t="str">
        <f>_xlfn.XLOOKUP(Q65,Mapping!C:C,Mapping!E:E)</f>
        <v>(g) Non-profits</v>
      </c>
      <c r="T65" s="28"/>
      <c r="U65" s="28"/>
      <c r="V65" s="28"/>
      <c r="W65" s="28"/>
      <c r="X65" s="28"/>
      <c r="Y65" s="28"/>
    </row>
    <row r="66" spans="1:25" x14ac:dyDescent="0.35">
      <c r="A66" s="44" t="str">
        <f>_xlfn.XLOOKUP(B66,Mapping!D:D,Mapping!C:C)</f>
        <v>Mercury</v>
      </c>
      <c r="B66" s="44" t="str">
        <v>Mercury MCC</v>
      </c>
      <c r="C66" s="2">
        <f>IFERROR(_xlfn.XLOOKUP(C$3,$B$5:$B$47,C$5:C$47)*INDEX('Note Program'!$H$4:$J$18,MATCH('USG Summary'!$B66,'Note Program'!$G$4:$G$18,0),MATCH('USG Summary'!C$54,'Note Program'!$H$2:$J$2,0))+_xlfn.XLOOKUP(C$2,$B$5:$B$47,C$5:C$47)*INDEX('Note Program'!$H$4:$J$18,MATCH('USG Summary'!$B66,'Note Program'!$G$4:$G$18,0),MATCH('USG Summary'!C$53,'Note Program'!$H$2:$J$2,0)),0)</f>
        <v>0</v>
      </c>
      <c r="D66" s="2"/>
      <c r="E66" s="2"/>
      <c r="F66" s="2"/>
      <c r="G66" s="2"/>
      <c r="H66" s="2"/>
      <c r="I66" s="2"/>
      <c r="J66" s="2"/>
      <c r="Q66" s="44"/>
      <c r="R66" s="67"/>
      <c r="S66" s="67"/>
      <c r="T66" s="28"/>
      <c r="U66" s="28"/>
      <c r="V66" s="28"/>
      <c r="W66" s="28"/>
      <c r="X66" s="28"/>
      <c r="Y66" s="28"/>
    </row>
    <row r="67" spans="1:25" x14ac:dyDescent="0.35">
      <c r="A67" s="44" t="str">
        <f>_xlfn.XLOOKUP(B67,Mapping!D:D,Mapping!C:C)</f>
        <v>Mercury</v>
      </c>
      <c r="B67" s="44" t="str">
        <v>Mercury MIC</v>
      </c>
      <c r="C67" s="2">
        <f>IFERROR(_xlfn.XLOOKUP(C$3,$B$5:$B$47,C$5:C$47)*INDEX('Note Program'!$H$4:$J$18,MATCH('USG Summary'!$B67,'Note Program'!$G$4:$G$18,0),MATCH('USG Summary'!C$54,'Note Program'!$H$2:$J$2,0))+_xlfn.XLOOKUP(C$2,$B$5:$B$47,C$5:C$47)*INDEX('Note Program'!$H$4:$J$18,MATCH('USG Summary'!$B67,'Note Program'!$G$4:$G$18,0),MATCH('USG Summary'!C$53,'Note Program'!$H$2:$J$2,0)),0)</f>
        <v>0</v>
      </c>
      <c r="D67" s="2"/>
      <c r="E67" s="2"/>
      <c r="F67" s="2"/>
      <c r="G67" s="2"/>
      <c r="H67" s="2"/>
      <c r="I67" s="2"/>
      <c r="J67" s="2"/>
      <c r="Q67" s="44"/>
      <c r="R67" s="67"/>
      <c r="S67" s="67"/>
      <c r="T67" s="28"/>
      <c r="U67" s="28"/>
      <c r="V67" s="28"/>
      <c r="W67" s="28"/>
      <c r="X67" s="28"/>
      <c r="Y67" s="28"/>
    </row>
    <row r="68" spans="1:25" x14ac:dyDescent="0.35">
      <c r="A68" s="44" t="str">
        <f>_xlfn.XLOOKUP(B68,Mapping!D:D,Mapping!C:C)</f>
        <v>Nationwide</v>
      </c>
      <c r="B68" s="44" t="str">
        <v>NMIC Cash</v>
      </c>
      <c r="C68" s="2">
        <f>IFERROR(_xlfn.XLOOKUP(C$3,$B$5:$B$47,C$5:C$47)*INDEX('Note Program'!$H$4:$J$18,MATCH('USG Summary'!$B68,'Note Program'!$G$4:$G$18,0),MATCH('USG Summary'!C$54,'Note Program'!$H$2:$J$2,0))+_xlfn.XLOOKUP(C$2,$B$5:$B$47,C$5:C$47)*INDEX('Note Program'!$H$4:$J$18,MATCH('USG Summary'!$B68,'Note Program'!$G$4:$G$18,0),MATCH('USG Summary'!C$53,'Note Program'!$H$2:$J$2,0)),0)</f>
        <v>50211726.030000001</v>
      </c>
      <c r="D68" s="2"/>
      <c r="E68" s="2"/>
      <c r="F68" s="2"/>
      <c r="G68" s="2"/>
      <c r="H68" s="2"/>
      <c r="I68" s="2"/>
      <c r="J68" s="2"/>
      <c r="Q68" s="44"/>
      <c r="R68" s="67"/>
      <c r="S68" s="67"/>
      <c r="T68" s="28"/>
      <c r="U68" s="28"/>
      <c r="V68" s="28"/>
      <c r="W68" s="28"/>
      <c r="X68" s="28"/>
      <c r="Y68" s="28"/>
    </row>
    <row r="69" spans="1:25" x14ac:dyDescent="0.35">
      <c r="A69" s="44" t="str">
        <f>_xlfn.XLOOKUP(B69,Mapping!D:D,Mapping!C:C)</f>
        <v>Nationwide</v>
      </c>
      <c r="B69" s="44" t="str">
        <v>NMIC Mutual</v>
      </c>
      <c r="C69" s="2">
        <f>IFERROR(_xlfn.XLOOKUP(C$3,$B$5:$B$47,C$5:C$47)*INDEX('Note Program'!$H$4:$J$18,MATCH('USG Summary'!$B69,'Note Program'!$G$4:$G$18,0),MATCH('USG Summary'!C$54,'Note Program'!$H$2:$J$2,0))+_xlfn.XLOOKUP(C$2,$B$5:$B$47,C$5:C$47)*INDEX('Note Program'!$H$4:$J$18,MATCH('USG Summary'!$B69,'Note Program'!$G$4:$G$18,0),MATCH('USG Summary'!C$53,'Note Program'!$H$2:$J$2,0)),0)</f>
        <v>0</v>
      </c>
      <c r="D69" s="2"/>
      <c r="E69" s="2"/>
      <c r="F69" s="2"/>
      <c r="G69" s="2"/>
      <c r="H69" s="2"/>
      <c r="I69" s="2"/>
      <c r="J69" s="2"/>
      <c r="Q69" s="44"/>
      <c r="R69" s="67"/>
      <c r="S69" s="67"/>
      <c r="T69" s="28"/>
      <c r="U69" s="28"/>
      <c r="V69" s="28"/>
      <c r="W69" s="28"/>
      <c r="X69" s="28"/>
      <c r="Y69" s="28"/>
    </row>
    <row r="70" spans="1:25" x14ac:dyDescent="0.35">
      <c r="A70" s="44" t="str">
        <f>_xlfn.XLOOKUP(B70,Mapping!D:D,Mapping!C:C)</f>
        <v>Woodmen</v>
      </c>
      <c r="B70" s="44" t="str">
        <v>Woodmen Life</v>
      </c>
      <c r="C70" s="2">
        <f>IFERROR(_xlfn.XLOOKUP(C$3,$B$5:$B$47,C$5:C$47)*INDEX('Note Program'!$H$4:$J$18,MATCH('USG Summary'!$B70,'Note Program'!$G$4:$G$18,0),MATCH('USG Summary'!C$54,'Note Program'!$H$2:$J$2,0))+_xlfn.XLOOKUP(C$2,$B$5:$B$47,C$5:C$47)*INDEX('Note Program'!$H$4:$J$18,MATCH('USG Summary'!$B70,'Note Program'!$G$4:$G$18,0),MATCH('USG Summary'!C$53,'Note Program'!$H$2:$J$2,0)),0)</f>
        <v>0</v>
      </c>
      <c r="D70" s="2"/>
      <c r="E70" s="2"/>
      <c r="F70" s="2"/>
      <c r="G70" s="2"/>
      <c r="H70" s="2"/>
      <c r="I70" s="2"/>
      <c r="J70" s="2"/>
      <c r="Q70" s="44"/>
      <c r="R70" s="67"/>
      <c r="S70" s="67"/>
      <c r="T70" s="28"/>
      <c r="U70" s="28"/>
      <c r="V70" s="28"/>
      <c r="W70" s="28"/>
      <c r="X70" s="28"/>
      <c r="Y70" s="28"/>
    </row>
    <row r="71" spans="1:25" x14ac:dyDescent="0.35">
      <c r="A71" s="44"/>
      <c r="B71" s="44">
        <v>0</v>
      </c>
      <c r="C71" s="2"/>
      <c r="D71" s="2"/>
      <c r="E71" s="2"/>
      <c r="F71" s="2"/>
      <c r="G71" s="2"/>
      <c r="H71" s="2"/>
      <c r="I71" s="2"/>
      <c r="J71" s="2"/>
      <c r="Q71" s="44"/>
      <c r="R71" s="67"/>
      <c r="S71" s="67"/>
      <c r="T71" s="28"/>
      <c r="U71" s="28"/>
      <c r="V71" s="28"/>
      <c r="W71" s="28"/>
      <c r="X71" s="28"/>
      <c r="Y71" s="28"/>
    </row>
    <row r="72" spans="1:25" x14ac:dyDescent="0.35">
      <c r="A72" s="44"/>
      <c r="B72" s="44"/>
      <c r="C72" s="2"/>
      <c r="D72" s="2"/>
      <c r="E72" s="2"/>
      <c r="F72" s="2"/>
      <c r="G72" s="2"/>
      <c r="H72" s="2"/>
      <c r="I72" s="2"/>
      <c r="J72" s="2"/>
      <c r="Q72" s="44"/>
      <c r="R72" s="67"/>
      <c r="S72" s="67"/>
      <c r="T72" s="28"/>
      <c r="U72" s="28"/>
      <c r="V72" s="28"/>
      <c r="W72" s="28"/>
      <c r="X72" s="28"/>
      <c r="Y72" s="28"/>
    </row>
    <row r="73" spans="1:25" x14ac:dyDescent="0.35">
      <c r="A73" s="44"/>
      <c r="B73" s="44"/>
      <c r="C73" s="2"/>
      <c r="D73" s="2"/>
      <c r="E73" s="2"/>
      <c r="F73" s="2"/>
      <c r="G73" s="2"/>
      <c r="H73" s="2"/>
      <c r="I73" s="2"/>
      <c r="J73" s="2"/>
      <c r="Q73" s="44"/>
      <c r="R73" s="67"/>
      <c r="S73" s="67"/>
      <c r="T73" s="28"/>
      <c r="U73" s="28"/>
      <c r="V73" s="28"/>
      <c r="W73" s="28"/>
      <c r="X73" s="28"/>
      <c r="Y73" s="28"/>
    </row>
    <row r="74" spans="1:25" x14ac:dyDescent="0.35">
      <c r="A74" s="44"/>
      <c r="B74" s="44"/>
      <c r="C74" s="2"/>
      <c r="D74" s="2"/>
      <c r="E74" s="2"/>
      <c r="F74" s="2"/>
      <c r="G74" s="2"/>
      <c r="H74" s="2"/>
      <c r="I74" s="2"/>
      <c r="J74" s="2"/>
      <c r="Q74" s="44"/>
      <c r="R74" s="67"/>
      <c r="S74" s="67"/>
      <c r="T74" s="28"/>
      <c r="U74" s="28"/>
      <c r="V74" s="28"/>
      <c r="W74" s="28"/>
      <c r="X74" s="28"/>
      <c r="Y74" s="28"/>
    </row>
    <row r="75" spans="1:25" x14ac:dyDescent="0.35">
      <c r="A75" s="44"/>
      <c r="B75" s="44"/>
      <c r="C75" s="2"/>
      <c r="D75" s="2"/>
      <c r="E75" s="2"/>
      <c r="F75" s="2"/>
      <c r="G75" s="2"/>
      <c r="H75" s="2"/>
      <c r="I75" s="2"/>
      <c r="J75" s="2"/>
      <c r="Q75" s="44"/>
      <c r="R75" s="67"/>
      <c r="S75" s="67"/>
      <c r="T75" s="28"/>
      <c r="U75" s="28"/>
      <c r="V75" s="28"/>
      <c r="W75" s="28"/>
      <c r="X75" s="28"/>
      <c r="Y75" s="28"/>
    </row>
    <row r="76" spans="1:25" x14ac:dyDescent="0.35">
      <c r="A76" s="44"/>
      <c r="B76" s="44"/>
      <c r="C76" s="2"/>
      <c r="D76" s="2"/>
      <c r="E76" s="2"/>
      <c r="F76" s="2"/>
      <c r="G76" s="2"/>
      <c r="H76" s="2"/>
      <c r="I76" s="2"/>
      <c r="J76" s="2"/>
      <c r="Q76" s="44"/>
      <c r="R76" s="67"/>
      <c r="S76" s="67"/>
      <c r="T76" s="28"/>
      <c r="U76" s="28"/>
      <c r="V76" s="28"/>
      <c r="W76" s="28"/>
      <c r="X76" s="28"/>
      <c r="Y76" s="28"/>
    </row>
    <row r="77" spans="1:25" x14ac:dyDescent="0.35">
      <c r="A77" s="44"/>
      <c r="B77" s="44"/>
      <c r="C77" s="2"/>
      <c r="D77" s="2"/>
      <c r="E77" s="2"/>
      <c r="F77" s="2"/>
      <c r="G77" s="2"/>
      <c r="H77" s="2"/>
      <c r="I77" s="2"/>
      <c r="J77" s="2"/>
      <c r="Q77" s="44"/>
      <c r="R77" s="67"/>
      <c r="S77" s="67"/>
      <c r="T77" s="28"/>
      <c r="U77" s="28"/>
      <c r="V77" s="28"/>
      <c r="W77" s="28"/>
      <c r="X77" s="28"/>
      <c r="Y77" s="28"/>
    </row>
    <row r="78" spans="1:25" x14ac:dyDescent="0.35">
      <c r="A78" s="44"/>
      <c r="B78" s="44"/>
      <c r="C78" s="2"/>
      <c r="D78" s="2"/>
      <c r="E78" s="2"/>
      <c r="F78" s="2"/>
      <c r="G78" s="2"/>
      <c r="H78" s="2"/>
      <c r="I78" s="2"/>
      <c r="J78" s="2"/>
    </row>
    <row r="79" spans="1:25" x14ac:dyDescent="0.35">
      <c r="A79" s="44"/>
      <c r="B79" s="44"/>
      <c r="C79" s="2"/>
      <c r="D79" s="2"/>
      <c r="E79" s="2"/>
      <c r="F79" s="2"/>
      <c r="G79" s="2"/>
      <c r="H79" s="2"/>
      <c r="I79" s="2"/>
      <c r="J79" s="2"/>
    </row>
    <row r="80" spans="1:25" x14ac:dyDescent="0.35">
      <c r="A80" s="44"/>
      <c r="B80" s="44"/>
      <c r="C80" s="2"/>
      <c r="D80" s="2"/>
      <c r="E80" s="2"/>
      <c r="F80" s="2"/>
      <c r="G80" s="2"/>
      <c r="H80" s="2"/>
      <c r="I80" s="2"/>
      <c r="J80" s="2"/>
    </row>
    <row r="81" spans="1:11" x14ac:dyDescent="0.35">
      <c r="A81" s="44"/>
      <c r="B81" s="44"/>
      <c r="C81" s="2"/>
      <c r="D81" s="2"/>
      <c r="E81" s="2"/>
      <c r="F81" s="2"/>
      <c r="G81" s="2"/>
      <c r="H81" s="2"/>
      <c r="I81" s="2"/>
      <c r="J81" s="2"/>
    </row>
    <row r="82" spans="1:11" x14ac:dyDescent="0.35">
      <c r="A82" s="44"/>
      <c r="B82" s="44"/>
      <c r="C82" s="2"/>
      <c r="D82" s="2"/>
      <c r="E82" s="2"/>
      <c r="F82" s="2"/>
      <c r="G82" s="2"/>
      <c r="H82" s="2"/>
      <c r="I82" s="2"/>
      <c r="J82" s="2"/>
    </row>
    <row r="83" spans="1:11" x14ac:dyDescent="0.35">
      <c r="A83" s="44"/>
      <c r="B83" s="44"/>
      <c r="C83" s="2"/>
      <c r="D83" s="2"/>
      <c r="E83" s="2"/>
      <c r="F83" s="2"/>
      <c r="G83" s="2"/>
      <c r="H83" s="2"/>
      <c r="I83" s="2"/>
      <c r="J83" s="2"/>
    </row>
    <row r="84" spans="1:11" x14ac:dyDescent="0.35">
      <c r="A84" s="44"/>
      <c r="B84" s="44"/>
      <c r="C84" s="2"/>
      <c r="D84" s="2"/>
      <c r="E84" s="2"/>
      <c r="F84" s="2"/>
      <c r="G84" s="2"/>
      <c r="H84" s="2"/>
      <c r="I84" s="2"/>
      <c r="J84" s="2"/>
    </row>
    <row r="85" spans="1:11" x14ac:dyDescent="0.35">
      <c r="A85" s="44"/>
      <c r="B85" s="44"/>
      <c r="C85" s="2"/>
      <c r="D85" s="2"/>
      <c r="E85" s="2"/>
      <c r="F85" s="2"/>
      <c r="G85" s="2"/>
      <c r="H85" s="2"/>
      <c r="I85" s="2"/>
      <c r="J85" s="2"/>
    </row>
    <row r="86" spans="1:11" x14ac:dyDescent="0.35">
      <c r="A86" s="44"/>
      <c r="B86" s="44"/>
      <c r="C86" s="2"/>
      <c r="D86" s="2"/>
      <c r="E86" s="2"/>
      <c r="F86" s="2"/>
      <c r="G86" s="2"/>
      <c r="H86" s="2"/>
      <c r="I86" s="2"/>
      <c r="J86" s="2"/>
    </row>
    <row r="87" spans="1:11" x14ac:dyDescent="0.35">
      <c r="A87" s="44"/>
      <c r="B87" s="44"/>
      <c r="C87" s="2"/>
      <c r="D87" s="2"/>
      <c r="E87" s="2"/>
      <c r="F87" s="2"/>
      <c r="G87" s="2"/>
      <c r="H87" s="2"/>
      <c r="I87" s="2"/>
      <c r="J87" s="2"/>
    </row>
    <row r="88" spans="1:11" x14ac:dyDescent="0.35">
      <c r="A88" s="44"/>
      <c r="B88" s="44"/>
      <c r="C88" s="2"/>
      <c r="D88" s="2"/>
      <c r="E88" s="2"/>
      <c r="F88" s="2"/>
      <c r="G88" s="2"/>
      <c r="H88" s="2"/>
      <c r="I88" s="2"/>
      <c r="J88" s="2"/>
    </row>
    <row r="89" spans="1:11" x14ac:dyDescent="0.35">
      <c r="A89" s="44"/>
      <c r="B89" s="44"/>
    </row>
    <row r="90" spans="1:11" x14ac:dyDescent="0.35">
      <c r="A90" s="44"/>
      <c r="B90" s="44"/>
    </row>
    <row r="91" spans="1:11" x14ac:dyDescent="0.35">
      <c r="A91" s="44"/>
      <c r="B91" s="44"/>
    </row>
    <row r="92" spans="1:11" x14ac:dyDescent="0.35">
      <c r="A92" s="44"/>
      <c r="B92" s="44"/>
    </row>
    <row r="93" spans="1:11" x14ac:dyDescent="0.35">
      <c r="A93" s="44"/>
      <c r="B93" s="44"/>
    </row>
    <row r="94" spans="1:11" x14ac:dyDescent="0.35">
      <c r="A94" s="44"/>
      <c r="B94" s="44"/>
    </row>
    <row r="95" spans="1:11" x14ac:dyDescent="0.35">
      <c r="A95" s="44"/>
      <c r="B95" s="44"/>
    </row>
    <row r="96" spans="1:11" ht="15" thickBot="1" x14ac:dyDescent="0.4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3:10" ht="15" thickTop="1" x14ac:dyDescent="0.35">
      <c r="C97" s="4"/>
      <c r="D97" s="4"/>
      <c r="E97" s="4"/>
      <c r="F97" s="4"/>
      <c r="G97" s="4"/>
      <c r="H97" s="4"/>
      <c r="I97" s="4"/>
      <c r="J97" s="4"/>
    </row>
  </sheetData>
  <sortState xmlns:xlrd2="http://schemas.microsoft.com/office/spreadsheetml/2017/richdata2" ref="B56:B93">
    <sortCondition ref="B56:B93"/>
  </sortState>
  <pageMargins left="0.7" right="0.7" top="0.75" bottom="0.75" header="0.3" footer="0.3"/>
  <pageSetup orientation="portrait" r:id="rId1"/>
  <ignoredErrors>
    <ignoredError sqref="G5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135"/>
  <sheetViews>
    <sheetView workbookViewId="0">
      <selection activeCell="K2" sqref="K2"/>
    </sheetView>
  </sheetViews>
  <sheetFormatPr defaultRowHeight="14.5" x14ac:dyDescent="0.35"/>
  <cols>
    <col min="8" max="8" width="23.81640625" bestFit="1" customWidth="1"/>
    <col min="11" max="11" width="26.26953125" bestFit="1" customWidth="1"/>
    <col min="17" max="17" width="92.7265625" bestFit="1" customWidth="1"/>
    <col min="18" max="18" width="11.7265625" bestFit="1" customWidth="1"/>
    <col min="19" max="19" width="14.54296875" style="2" bestFit="1" customWidth="1"/>
  </cols>
  <sheetData>
    <row r="1" spans="1:2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35">
      <c r="A2">
        <v>537</v>
      </c>
      <c r="B2">
        <v>469576192</v>
      </c>
      <c r="C2">
        <v>1403</v>
      </c>
      <c r="D2" t="s">
        <v>390</v>
      </c>
      <c r="E2" t="s">
        <v>391</v>
      </c>
      <c r="F2">
        <v>1407</v>
      </c>
      <c r="G2" t="s">
        <v>392</v>
      </c>
      <c r="H2" t="s">
        <v>391</v>
      </c>
      <c r="I2">
        <v>546</v>
      </c>
      <c r="J2" t="s">
        <v>437</v>
      </c>
      <c r="K2" t="s">
        <v>438</v>
      </c>
      <c r="L2">
        <v>84786</v>
      </c>
      <c r="M2" t="s">
        <v>426</v>
      </c>
      <c r="N2" t="s">
        <v>423</v>
      </c>
      <c r="O2">
        <v>84786</v>
      </c>
      <c r="P2" t="s">
        <v>426</v>
      </c>
      <c r="Q2" t="s">
        <v>423</v>
      </c>
      <c r="R2" t="s">
        <v>251</v>
      </c>
      <c r="S2" s="1">
        <v>50113424.649999999</v>
      </c>
      <c r="U2" s="1">
        <v>1</v>
      </c>
      <c r="IF2">
        <v>84786</v>
      </c>
      <c r="IG2" t="s">
        <v>426</v>
      </c>
      <c r="IH2" t="s">
        <v>252</v>
      </c>
      <c r="IK2">
        <v>-2</v>
      </c>
      <c r="IL2" t="s">
        <v>253</v>
      </c>
      <c r="IM2" t="s">
        <v>254</v>
      </c>
      <c r="IN2" t="s">
        <v>400</v>
      </c>
      <c r="IP2" t="s">
        <v>426</v>
      </c>
    </row>
    <row r="3" spans="1:250" x14ac:dyDescent="0.35">
      <c r="A3">
        <v>538</v>
      </c>
      <c r="B3">
        <v>469576192</v>
      </c>
      <c r="C3">
        <v>1403</v>
      </c>
      <c r="D3" t="s">
        <v>390</v>
      </c>
      <c r="E3" t="s">
        <v>391</v>
      </c>
      <c r="F3">
        <v>1407</v>
      </c>
      <c r="G3" t="s">
        <v>392</v>
      </c>
      <c r="H3" t="s">
        <v>391</v>
      </c>
      <c r="I3">
        <v>542</v>
      </c>
      <c r="J3" t="s">
        <v>439</v>
      </c>
      <c r="K3" t="s">
        <v>440</v>
      </c>
      <c r="L3">
        <v>84786</v>
      </c>
      <c r="M3" t="s">
        <v>426</v>
      </c>
      <c r="N3" t="s">
        <v>423</v>
      </c>
      <c r="O3">
        <v>84786</v>
      </c>
      <c r="P3" t="s">
        <v>426</v>
      </c>
      <c r="Q3" t="s">
        <v>423</v>
      </c>
      <c r="R3" t="s">
        <v>251</v>
      </c>
      <c r="S3" s="58">
        <v>50212109.590000004</v>
      </c>
      <c r="U3" s="1">
        <v>1</v>
      </c>
      <c r="IF3">
        <v>84786</v>
      </c>
      <c r="IG3" t="s">
        <v>426</v>
      </c>
      <c r="IH3" t="s">
        <v>252</v>
      </c>
      <c r="IK3">
        <v>-2</v>
      </c>
      <c r="IL3" t="s">
        <v>253</v>
      </c>
      <c r="IM3" t="s">
        <v>254</v>
      </c>
      <c r="IN3" t="s">
        <v>400</v>
      </c>
      <c r="IP3" t="s">
        <v>426</v>
      </c>
    </row>
    <row r="4" spans="1:250" x14ac:dyDescent="0.35">
      <c r="A4">
        <v>539</v>
      </c>
      <c r="B4">
        <v>469576192</v>
      </c>
      <c r="C4">
        <v>1403</v>
      </c>
      <c r="D4" t="s">
        <v>390</v>
      </c>
      <c r="E4" t="s">
        <v>391</v>
      </c>
      <c r="F4">
        <v>1407</v>
      </c>
      <c r="G4" t="s">
        <v>392</v>
      </c>
      <c r="H4" t="s">
        <v>391</v>
      </c>
      <c r="I4">
        <v>538</v>
      </c>
      <c r="J4" t="s">
        <v>441</v>
      </c>
      <c r="K4" t="s">
        <v>442</v>
      </c>
      <c r="L4">
        <v>84786</v>
      </c>
      <c r="M4" t="s">
        <v>426</v>
      </c>
      <c r="N4" t="s">
        <v>423</v>
      </c>
      <c r="O4">
        <v>84786</v>
      </c>
      <c r="P4" t="s">
        <v>426</v>
      </c>
      <c r="Q4" t="s">
        <v>423</v>
      </c>
      <c r="R4" t="s">
        <v>251</v>
      </c>
      <c r="S4" s="1">
        <v>50090904.159999996</v>
      </c>
      <c r="U4" s="1">
        <v>1</v>
      </c>
      <c r="IF4">
        <v>84786</v>
      </c>
      <c r="IG4" t="s">
        <v>426</v>
      </c>
      <c r="IH4" t="s">
        <v>252</v>
      </c>
      <c r="IK4">
        <v>-2</v>
      </c>
      <c r="IL4" t="s">
        <v>253</v>
      </c>
      <c r="IM4" t="s">
        <v>254</v>
      </c>
      <c r="IN4" t="s">
        <v>400</v>
      </c>
      <c r="IP4" t="s">
        <v>426</v>
      </c>
    </row>
    <row r="5" spans="1:250" x14ac:dyDescent="0.35">
      <c r="A5">
        <v>540</v>
      </c>
      <c r="B5">
        <v>469576192</v>
      </c>
      <c r="C5">
        <v>1403</v>
      </c>
      <c r="D5" t="s">
        <v>390</v>
      </c>
      <c r="E5" t="s">
        <v>391</v>
      </c>
      <c r="F5">
        <v>1407</v>
      </c>
      <c r="G5" t="s">
        <v>392</v>
      </c>
      <c r="H5" t="s">
        <v>391</v>
      </c>
      <c r="I5">
        <v>536</v>
      </c>
      <c r="J5" t="s">
        <v>443</v>
      </c>
      <c r="K5" t="s">
        <v>444</v>
      </c>
      <c r="L5">
        <v>84786</v>
      </c>
      <c r="M5" t="s">
        <v>426</v>
      </c>
      <c r="N5" t="s">
        <v>423</v>
      </c>
      <c r="O5">
        <v>84786</v>
      </c>
      <c r="P5" t="s">
        <v>426</v>
      </c>
      <c r="Q5" t="s">
        <v>423</v>
      </c>
      <c r="R5" t="s">
        <v>251</v>
      </c>
      <c r="S5" s="1">
        <v>50265136.990000002</v>
      </c>
      <c r="U5" s="1">
        <v>1</v>
      </c>
      <c r="IF5">
        <v>84786</v>
      </c>
      <c r="IG5" t="s">
        <v>426</v>
      </c>
      <c r="IH5" t="s">
        <v>252</v>
      </c>
      <c r="IK5">
        <v>-2</v>
      </c>
      <c r="IL5" t="s">
        <v>253</v>
      </c>
      <c r="IM5" t="s">
        <v>254</v>
      </c>
      <c r="IN5" t="s">
        <v>400</v>
      </c>
      <c r="IP5" t="s">
        <v>426</v>
      </c>
    </row>
    <row r="6" spans="1:250" x14ac:dyDescent="0.35">
      <c r="A6">
        <v>541</v>
      </c>
      <c r="B6">
        <v>469576192</v>
      </c>
      <c r="C6">
        <v>1403</v>
      </c>
      <c r="D6" t="s">
        <v>390</v>
      </c>
      <c r="E6" t="s">
        <v>391</v>
      </c>
      <c r="F6">
        <v>1407</v>
      </c>
      <c r="G6" t="s">
        <v>392</v>
      </c>
      <c r="H6" t="s">
        <v>391</v>
      </c>
      <c r="I6">
        <v>530</v>
      </c>
      <c r="J6" t="s">
        <v>445</v>
      </c>
      <c r="K6" t="s">
        <v>446</v>
      </c>
      <c r="L6">
        <v>84786</v>
      </c>
      <c r="M6" t="s">
        <v>426</v>
      </c>
      <c r="N6" t="s">
        <v>423</v>
      </c>
      <c r="O6">
        <v>84786</v>
      </c>
      <c r="P6" t="s">
        <v>426</v>
      </c>
      <c r="Q6" t="s">
        <v>423</v>
      </c>
      <c r="R6" t="s">
        <v>251</v>
      </c>
      <c r="S6" s="1">
        <v>50128780.840000004</v>
      </c>
      <c r="U6" s="1">
        <v>1</v>
      </c>
      <c r="IF6">
        <v>84786</v>
      </c>
      <c r="IG6" t="s">
        <v>426</v>
      </c>
      <c r="IH6" t="s">
        <v>252</v>
      </c>
      <c r="IK6">
        <v>-2</v>
      </c>
      <c r="IL6" t="s">
        <v>253</v>
      </c>
      <c r="IM6" t="s">
        <v>254</v>
      </c>
      <c r="IN6" t="s">
        <v>400</v>
      </c>
      <c r="IP6" t="s">
        <v>426</v>
      </c>
    </row>
    <row r="7" spans="1:250" x14ac:dyDescent="0.35">
      <c r="A7">
        <v>542</v>
      </c>
      <c r="B7">
        <v>469576192</v>
      </c>
      <c r="C7">
        <v>1403</v>
      </c>
      <c r="D7" t="s">
        <v>390</v>
      </c>
      <c r="E7" t="s">
        <v>391</v>
      </c>
      <c r="F7">
        <v>1407</v>
      </c>
      <c r="G7" t="s">
        <v>392</v>
      </c>
      <c r="H7" t="s">
        <v>391</v>
      </c>
      <c r="I7">
        <v>526</v>
      </c>
      <c r="J7" t="s">
        <v>435</v>
      </c>
      <c r="K7" t="s">
        <v>436</v>
      </c>
      <c r="L7">
        <v>84786</v>
      </c>
      <c r="M7" t="s">
        <v>426</v>
      </c>
      <c r="N7" t="s">
        <v>423</v>
      </c>
      <c r="O7">
        <v>84786</v>
      </c>
      <c r="P7" t="s">
        <v>426</v>
      </c>
      <c r="Q7" t="s">
        <v>423</v>
      </c>
      <c r="R7" t="s">
        <v>251</v>
      </c>
      <c r="S7" s="1">
        <v>50212109.590000004</v>
      </c>
      <c r="U7" s="1">
        <v>1</v>
      </c>
      <c r="IF7">
        <v>84786</v>
      </c>
      <c r="IG7" t="s">
        <v>426</v>
      </c>
      <c r="IH7" t="s">
        <v>252</v>
      </c>
      <c r="IK7">
        <v>-2</v>
      </c>
      <c r="IL7" t="s">
        <v>253</v>
      </c>
      <c r="IM7" t="s">
        <v>254</v>
      </c>
      <c r="IN7" t="s">
        <v>400</v>
      </c>
      <c r="IP7" t="s">
        <v>426</v>
      </c>
    </row>
    <row r="8" spans="1:250" x14ac:dyDescent="0.35">
      <c r="A8">
        <v>543</v>
      </c>
      <c r="B8">
        <v>469576192</v>
      </c>
      <c r="C8">
        <v>1403</v>
      </c>
      <c r="D8" t="s">
        <v>390</v>
      </c>
      <c r="E8" t="s">
        <v>391</v>
      </c>
      <c r="F8">
        <v>1407</v>
      </c>
      <c r="G8" t="s">
        <v>392</v>
      </c>
      <c r="H8" t="s">
        <v>391</v>
      </c>
      <c r="I8">
        <v>522</v>
      </c>
      <c r="J8" t="s">
        <v>424</v>
      </c>
      <c r="K8" t="s">
        <v>425</v>
      </c>
      <c r="L8">
        <v>84786</v>
      </c>
      <c r="M8" t="s">
        <v>426</v>
      </c>
      <c r="N8" t="s">
        <v>423</v>
      </c>
      <c r="O8">
        <v>84786</v>
      </c>
      <c r="P8" t="s">
        <v>426</v>
      </c>
      <c r="Q8" t="s">
        <v>423</v>
      </c>
      <c r="R8" t="s">
        <v>251</v>
      </c>
      <c r="S8" s="1">
        <v>50102601.32</v>
      </c>
      <c r="U8" s="1">
        <v>1</v>
      </c>
      <c r="IF8">
        <v>84786</v>
      </c>
      <c r="IG8" t="s">
        <v>426</v>
      </c>
      <c r="IH8" t="s">
        <v>252</v>
      </c>
      <c r="IK8">
        <v>-2</v>
      </c>
      <c r="IL8" t="s">
        <v>253</v>
      </c>
      <c r="IM8" t="s">
        <v>254</v>
      </c>
      <c r="IN8" t="s">
        <v>400</v>
      </c>
      <c r="IP8" t="s">
        <v>426</v>
      </c>
    </row>
    <row r="9" spans="1:250" x14ac:dyDescent="0.35">
      <c r="A9">
        <v>544</v>
      </c>
      <c r="B9">
        <v>469576192</v>
      </c>
      <c r="C9">
        <v>1403</v>
      </c>
      <c r="D9" t="s">
        <v>390</v>
      </c>
      <c r="E9" t="s">
        <v>391</v>
      </c>
      <c r="F9">
        <v>1407</v>
      </c>
      <c r="G9" t="s">
        <v>392</v>
      </c>
      <c r="H9" t="s">
        <v>391</v>
      </c>
      <c r="I9">
        <v>520</v>
      </c>
      <c r="J9" t="s">
        <v>427</v>
      </c>
      <c r="K9" t="s">
        <v>428</v>
      </c>
      <c r="L9">
        <v>84786</v>
      </c>
      <c r="M9" t="s">
        <v>426</v>
      </c>
      <c r="N9" t="s">
        <v>423</v>
      </c>
      <c r="O9">
        <v>84786</v>
      </c>
      <c r="P9" t="s">
        <v>426</v>
      </c>
      <c r="Q9" t="s">
        <v>423</v>
      </c>
      <c r="R9" t="s">
        <v>251</v>
      </c>
      <c r="S9" s="1">
        <v>0</v>
      </c>
      <c r="U9" s="1">
        <v>1</v>
      </c>
      <c r="IF9">
        <v>84786</v>
      </c>
      <c r="IG9" t="s">
        <v>426</v>
      </c>
      <c r="IH9" t="s">
        <v>252</v>
      </c>
      <c r="IK9">
        <v>-2</v>
      </c>
      <c r="IL9" t="s">
        <v>253</v>
      </c>
      <c r="IM9" t="s">
        <v>254</v>
      </c>
      <c r="IN9" t="s">
        <v>400</v>
      </c>
      <c r="IP9" t="s">
        <v>426</v>
      </c>
    </row>
    <row r="10" spans="1:250" x14ac:dyDescent="0.35">
      <c r="A10">
        <v>545</v>
      </c>
      <c r="B10">
        <v>469576192</v>
      </c>
      <c r="C10">
        <v>1403</v>
      </c>
      <c r="D10" t="s">
        <v>390</v>
      </c>
      <c r="E10" t="s">
        <v>391</v>
      </c>
      <c r="F10">
        <v>1407</v>
      </c>
      <c r="G10" t="s">
        <v>392</v>
      </c>
      <c r="H10" t="s">
        <v>391</v>
      </c>
      <c r="I10">
        <v>546</v>
      </c>
      <c r="J10" t="s">
        <v>437</v>
      </c>
      <c r="K10" t="s">
        <v>438</v>
      </c>
      <c r="L10">
        <v>79514</v>
      </c>
      <c r="M10" t="s">
        <v>418</v>
      </c>
      <c r="N10" t="s">
        <v>419</v>
      </c>
      <c r="O10">
        <v>79514</v>
      </c>
      <c r="P10" t="s">
        <v>418</v>
      </c>
      <c r="Q10" t="s">
        <v>419</v>
      </c>
      <c r="R10" t="s">
        <v>251</v>
      </c>
      <c r="S10" s="1">
        <v>20746957.800000001</v>
      </c>
      <c r="U10" s="1">
        <v>1</v>
      </c>
      <c r="IF10">
        <v>79514</v>
      </c>
      <c r="IG10" t="s">
        <v>418</v>
      </c>
      <c r="IH10" t="s">
        <v>252</v>
      </c>
      <c r="IK10">
        <v>-2</v>
      </c>
      <c r="IL10" t="s">
        <v>253</v>
      </c>
      <c r="IM10" t="s">
        <v>254</v>
      </c>
      <c r="IN10" t="s">
        <v>400</v>
      </c>
      <c r="IP10" t="s">
        <v>418</v>
      </c>
    </row>
    <row r="11" spans="1:250" x14ac:dyDescent="0.35">
      <c r="A11">
        <v>546</v>
      </c>
      <c r="B11">
        <v>469576192</v>
      </c>
      <c r="C11">
        <v>1403</v>
      </c>
      <c r="D11" t="s">
        <v>390</v>
      </c>
      <c r="E11" t="s">
        <v>391</v>
      </c>
      <c r="F11">
        <v>1407</v>
      </c>
      <c r="G11" t="s">
        <v>392</v>
      </c>
      <c r="H11" t="s">
        <v>391</v>
      </c>
      <c r="I11">
        <v>542</v>
      </c>
      <c r="J11" t="s">
        <v>439</v>
      </c>
      <c r="K11" t="s">
        <v>440</v>
      </c>
      <c r="L11">
        <v>79514</v>
      </c>
      <c r="M11" t="s">
        <v>418</v>
      </c>
      <c r="N11" t="s">
        <v>419</v>
      </c>
      <c r="O11">
        <v>79514</v>
      </c>
      <c r="P11" t="s">
        <v>418</v>
      </c>
      <c r="Q11" t="s">
        <v>419</v>
      </c>
      <c r="R11" t="s">
        <v>251</v>
      </c>
      <c r="S11" s="1">
        <v>20787813.370000001</v>
      </c>
      <c r="U11" s="1">
        <v>1</v>
      </c>
      <c r="IF11">
        <v>79514</v>
      </c>
      <c r="IG11" t="s">
        <v>418</v>
      </c>
      <c r="IH11" t="s">
        <v>252</v>
      </c>
      <c r="IK11">
        <v>-2</v>
      </c>
      <c r="IL11" t="s">
        <v>253</v>
      </c>
      <c r="IM11" t="s">
        <v>254</v>
      </c>
      <c r="IN11" t="s">
        <v>400</v>
      </c>
      <c r="IP11" t="s">
        <v>418</v>
      </c>
    </row>
    <row r="12" spans="1:250" x14ac:dyDescent="0.35">
      <c r="A12">
        <v>547</v>
      </c>
      <c r="B12">
        <v>469576192</v>
      </c>
      <c r="C12">
        <v>1403</v>
      </c>
      <c r="D12" t="s">
        <v>390</v>
      </c>
      <c r="E12" t="s">
        <v>391</v>
      </c>
      <c r="F12">
        <v>1407</v>
      </c>
      <c r="G12" t="s">
        <v>392</v>
      </c>
      <c r="H12" t="s">
        <v>391</v>
      </c>
      <c r="I12">
        <v>538</v>
      </c>
      <c r="J12" t="s">
        <v>441</v>
      </c>
      <c r="K12" t="s">
        <v>442</v>
      </c>
      <c r="L12">
        <v>79514</v>
      </c>
      <c r="M12" t="s">
        <v>418</v>
      </c>
      <c r="N12" t="s">
        <v>419</v>
      </c>
      <c r="O12">
        <v>79514</v>
      </c>
      <c r="P12" t="s">
        <v>418</v>
      </c>
      <c r="Q12" t="s">
        <v>419</v>
      </c>
      <c r="R12" t="s">
        <v>251</v>
      </c>
      <c r="S12" s="1">
        <v>20737634.32</v>
      </c>
      <c r="U12" s="1">
        <v>1</v>
      </c>
      <c r="IF12">
        <v>79514</v>
      </c>
      <c r="IG12" t="s">
        <v>418</v>
      </c>
      <c r="IH12" t="s">
        <v>252</v>
      </c>
      <c r="IK12">
        <v>-2</v>
      </c>
      <c r="IL12" t="s">
        <v>253</v>
      </c>
      <c r="IM12" t="s">
        <v>254</v>
      </c>
      <c r="IN12" t="s">
        <v>400</v>
      </c>
      <c r="IP12" t="s">
        <v>418</v>
      </c>
    </row>
    <row r="13" spans="1:250" x14ac:dyDescent="0.35">
      <c r="A13">
        <v>548</v>
      </c>
      <c r="B13">
        <v>469576192</v>
      </c>
      <c r="C13">
        <v>1403</v>
      </c>
      <c r="D13" t="s">
        <v>390</v>
      </c>
      <c r="E13" t="s">
        <v>391</v>
      </c>
      <c r="F13">
        <v>1407</v>
      </c>
      <c r="G13" t="s">
        <v>392</v>
      </c>
      <c r="H13" t="s">
        <v>391</v>
      </c>
      <c r="I13">
        <v>536</v>
      </c>
      <c r="J13" t="s">
        <v>443</v>
      </c>
      <c r="K13" t="s">
        <v>444</v>
      </c>
      <c r="L13">
        <v>79514</v>
      </c>
      <c r="M13" t="s">
        <v>418</v>
      </c>
      <c r="N13" t="s">
        <v>419</v>
      </c>
      <c r="O13">
        <v>79514</v>
      </c>
      <c r="P13" t="s">
        <v>418</v>
      </c>
      <c r="Q13" t="s">
        <v>419</v>
      </c>
      <c r="R13" t="s">
        <v>251</v>
      </c>
      <c r="S13" s="1">
        <v>20809766.710000001</v>
      </c>
      <c r="U13" s="1">
        <v>1</v>
      </c>
      <c r="IF13">
        <v>79514</v>
      </c>
      <c r="IG13" t="s">
        <v>418</v>
      </c>
      <c r="IH13" t="s">
        <v>252</v>
      </c>
      <c r="IK13">
        <v>-2</v>
      </c>
      <c r="IL13" t="s">
        <v>253</v>
      </c>
      <c r="IM13" t="s">
        <v>254</v>
      </c>
      <c r="IN13" t="s">
        <v>400</v>
      </c>
      <c r="IP13" t="s">
        <v>418</v>
      </c>
    </row>
    <row r="14" spans="1:250" x14ac:dyDescent="0.35">
      <c r="A14">
        <v>549</v>
      </c>
      <c r="B14">
        <v>469576192</v>
      </c>
      <c r="C14">
        <v>1403</v>
      </c>
      <c r="D14" t="s">
        <v>390</v>
      </c>
      <c r="E14" t="s">
        <v>391</v>
      </c>
      <c r="F14">
        <v>1407</v>
      </c>
      <c r="G14" t="s">
        <v>392</v>
      </c>
      <c r="H14" t="s">
        <v>391</v>
      </c>
      <c r="I14">
        <v>530</v>
      </c>
      <c r="J14" t="s">
        <v>445</v>
      </c>
      <c r="K14" t="s">
        <v>446</v>
      </c>
      <c r="L14">
        <v>79514</v>
      </c>
      <c r="M14" t="s">
        <v>418</v>
      </c>
      <c r="N14" t="s">
        <v>419</v>
      </c>
      <c r="O14">
        <v>79514</v>
      </c>
      <c r="P14" t="s">
        <v>418</v>
      </c>
      <c r="Q14" t="s">
        <v>419</v>
      </c>
      <c r="R14" t="s">
        <v>251</v>
      </c>
      <c r="S14" s="1">
        <v>20753315.25</v>
      </c>
      <c r="U14" s="1">
        <v>1</v>
      </c>
      <c r="IF14">
        <v>79514</v>
      </c>
      <c r="IG14" t="s">
        <v>418</v>
      </c>
      <c r="IH14" t="s">
        <v>252</v>
      </c>
      <c r="IK14">
        <v>-2</v>
      </c>
      <c r="IL14" t="s">
        <v>253</v>
      </c>
      <c r="IM14" t="s">
        <v>254</v>
      </c>
      <c r="IN14" t="s">
        <v>400</v>
      </c>
      <c r="IP14" t="s">
        <v>418</v>
      </c>
    </row>
    <row r="15" spans="1:250" x14ac:dyDescent="0.35">
      <c r="A15">
        <v>550</v>
      </c>
      <c r="B15">
        <v>469576192</v>
      </c>
      <c r="C15">
        <v>1403</v>
      </c>
      <c r="D15" t="s">
        <v>390</v>
      </c>
      <c r="E15" t="s">
        <v>391</v>
      </c>
      <c r="F15">
        <v>1407</v>
      </c>
      <c r="G15" t="s">
        <v>392</v>
      </c>
      <c r="H15" t="s">
        <v>391</v>
      </c>
      <c r="I15">
        <v>526</v>
      </c>
      <c r="J15" t="s">
        <v>435</v>
      </c>
      <c r="K15" t="s">
        <v>436</v>
      </c>
      <c r="L15">
        <v>79514</v>
      </c>
      <c r="M15" t="s">
        <v>418</v>
      </c>
      <c r="N15" t="s">
        <v>419</v>
      </c>
      <c r="O15">
        <v>79514</v>
      </c>
      <c r="P15" t="s">
        <v>418</v>
      </c>
      <c r="Q15" t="s">
        <v>419</v>
      </c>
      <c r="R15" t="s">
        <v>251</v>
      </c>
      <c r="S15" s="1">
        <v>20787813.370000001</v>
      </c>
      <c r="U15" s="1">
        <v>1</v>
      </c>
      <c r="IF15">
        <v>79514</v>
      </c>
      <c r="IG15" t="s">
        <v>418</v>
      </c>
      <c r="IH15" t="s">
        <v>252</v>
      </c>
      <c r="IK15">
        <v>-2</v>
      </c>
      <c r="IL15" t="s">
        <v>253</v>
      </c>
      <c r="IM15" t="s">
        <v>254</v>
      </c>
      <c r="IN15" t="s">
        <v>400</v>
      </c>
      <c r="IP15" t="s">
        <v>418</v>
      </c>
    </row>
    <row r="16" spans="1:250" x14ac:dyDescent="0.35">
      <c r="A16">
        <v>551</v>
      </c>
      <c r="B16">
        <v>469576192</v>
      </c>
      <c r="C16">
        <v>1403</v>
      </c>
      <c r="D16" t="s">
        <v>390</v>
      </c>
      <c r="E16" t="s">
        <v>391</v>
      </c>
      <c r="F16">
        <v>1407</v>
      </c>
      <c r="G16" t="s">
        <v>392</v>
      </c>
      <c r="H16" t="s">
        <v>391</v>
      </c>
      <c r="I16">
        <v>522</v>
      </c>
      <c r="J16" t="s">
        <v>424</v>
      </c>
      <c r="K16" t="s">
        <v>425</v>
      </c>
      <c r="L16">
        <v>79514</v>
      </c>
      <c r="M16" t="s">
        <v>418</v>
      </c>
      <c r="N16" t="s">
        <v>419</v>
      </c>
      <c r="O16">
        <v>79514</v>
      </c>
      <c r="P16" t="s">
        <v>418</v>
      </c>
      <c r="Q16" t="s">
        <v>419</v>
      </c>
      <c r="R16" t="s">
        <v>251</v>
      </c>
      <c r="S16" s="1">
        <v>20742476.93</v>
      </c>
      <c r="U16" s="1">
        <v>1</v>
      </c>
      <c r="IF16">
        <v>79514</v>
      </c>
      <c r="IG16" t="s">
        <v>418</v>
      </c>
      <c r="IH16" t="s">
        <v>252</v>
      </c>
      <c r="IK16">
        <v>-2</v>
      </c>
      <c r="IL16" t="s">
        <v>253</v>
      </c>
      <c r="IM16" t="s">
        <v>254</v>
      </c>
      <c r="IN16" t="s">
        <v>400</v>
      </c>
      <c r="IP16" t="s">
        <v>418</v>
      </c>
    </row>
    <row r="17" spans="1:250" x14ac:dyDescent="0.35">
      <c r="A17">
        <v>552</v>
      </c>
      <c r="B17">
        <v>469576192</v>
      </c>
      <c r="C17">
        <v>1403</v>
      </c>
      <c r="D17" t="s">
        <v>390</v>
      </c>
      <c r="E17" t="s">
        <v>391</v>
      </c>
      <c r="F17">
        <v>1407</v>
      </c>
      <c r="G17" t="s">
        <v>392</v>
      </c>
      <c r="H17" t="s">
        <v>391</v>
      </c>
      <c r="I17">
        <v>520</v>
      </c>
      <c r="J17" t="s">
        <v>427</v>
      </c>
      <c r="K17" t="s">
        <v>428</v>
      </c>
      <c r="L17">
        <v>79514</v>
      </c>
      <c r="M17" t="s">
        <v>418</v>
      </c>
      <c r="N17" t="s">
        <v>419</v>
      </c>
      <c r="O17">
        <v>79514</v>
      </c>
      <c r="P17" t="s">
        <v>418</v>
      </c>
      <c r="Q17" t="s">
        <v>419</v>
      </c>
      <c r="R17" t="s">
        <v>251</v>
      </c>
      <c r="S17" s="1">
        <v>20787813.370000001</v>
      </c>
      <c r="U17" s="1">
        <v>1</v>
      </c>
      <c r="IF17">
        <v>79514</v>
      </c>
      <c r="IG17" t="s">
        <v>418</v>
      </c>
      <c r="IH17" t="s">
        <v>252</v>
      </c>
      <c r="IK17">
        <v>-2</v>
      </c>
      <c r="IL17" t="s">
        <v>253</v>
      </c>
      <c r="IM17" t="s">
        <v>254</v>
      </c>
      <c r="IN17" t="s">
        <v>400</v>
      </c>
      <c r="IP17" t="s">
        <v>418</v>
      </c>
    </row>
    <row r="18" spans="1:250" x14ac:dyDescent="0.35">
      <c r="A18">
        <v>553</v>
      </c>
      <c r="B18">
        <v>469576192</v>
      </c>
      <c r="C18">
        <v>1403</v>
      </c>
      <c r="D18" t="s">
        <v>390</v>
      </c>
      <c r="E18" t="s">
        <v>391</v>
      </c>
      <c r="F18">
        <v>1407</v>
      </c>
      <c r="G18" t="s">
        <v>392</v>
      </c>
      <c r="H18" t="s">
        <v>391</v>
      </c>
      <c r="I18">
        <v>516</v>
      </c>
      <c r="J18" t="s">
        <v>429</v>
      </c>
      <c r="K18" t="s">
        <v>430</v>
      </c>
      <c r="L18">
        <v>79514</v>
      </c>
      <c r="M18" t="s">
        <v>418</v>
      </c>
      <c r="N18" t="s">
        <v>419</v>
      </c>
      <c r="O18">
        <v>79514</v>
      </c>
      <c r="P18" t="s">
        <v>418</v>
      </c>
      <c r="Q18" t="s">
        <v>419</v>
      </c>
      <c r="R18" t="s">
        <v>251</v>
      </c>
      <c r="S18" s="1">
        <v>20740770.510000002</v>
      </c>
      <c r="U18" s="1">
        <v>1</v>
      </c>
      <c r="IF18">
        <v>79514</v>
      </c>
      <c r="IG18" t="s">
        <v>418</v>
      </c>
      <c r="IH18" t="s">
        <v>252</v>
      </c>
      <c r="IK18">
        <v>-2</v>
      </c>
      <c r="IL18" t="s">
        <v>253</v>
      </c>
      <c r="IM18" t="s">
        <v>254</v>
      </c>
      <c r="IN18" t="s">
        <v>400</v>
      </c>
      <c r="IP18" t="s">
        <v>418</v>
      </c>
    </row>
    <row r="19" spans="1:250" x14ac:dyDescent="0.35">
      <c r="A19">
        <v>554</v>
      </c>
      <c r="B19">
        <v>469576192</v>
      </c>
      <c r="C19">
        <v>1403</v>
      </c>
      <c r="D19" t="s">
        <v>390</v>
      </c>
      <c r="E19" t="s">
        <v>391</v>
      </c>
      <c r="F19">
        <v>1407</v>
      </c>
      <c r="G19" t="s">
        <v>392</v>
      </c>
      <c r="H19" t="s">
        <v>391</v>
      </c>
      <c r="I19">
        <v>514</v>
      </c>
      <c r="J19" t="s">
        <v>431</v>
      </c>
      <c r="K19" t="s">
        <v>432</v>
      </c>
      <c r="L19">
        <v>79514</v>
      </c>
      <c r="M19" t="s">
        <v>418</v>
      </c>
      <c r="N19" t="s">
        <v>419</v>
      </c>
      <c r="O19">
        <v>79514</v>
      </c>
      <c r="P19" t="s">
        <v>418</v>
      </c>
      <c r="Q19" t="s">
        <v>419</v>
      </c>
      <c r="R19" t="s">
        <v>251</v>
      </c>
      <c r="S19" s="1">
        <v>20809766.710000001</v>
      </c>
      <c r="U19" s="1">
        <v>1</v>
      </c>
      <c r="IF19">
        <v>79514</v>
      </c>
      <c r="IG19" t="s">
        <v>418</v>
      </c>
      <c r="IH19" t="s">
        <v>252</v>
      </c>
      <c r="IK19">
        <v>-2</v>
      </c>
      <c r="IL19" t="s">
        <v>253</v>
      </c>
      <c r="IM19" t="s">
        <v>254</v>
      </c>
      <c r="IN19" t="s">
        <v>400</v>
      </c>
      <c r="IP19" t="s">
        <v>418</v>
      </c>
    </row>
    <row r="20" spans="1:250" x14ac:dyDescent="0.35">
      <c r="A20">
        <v>555</v>
      </c>
      <c r="B20">
        <v>469576192</v>
      </c>
      <c r="C20">
        <v>1403</v>
      </c>
      <c r="D20" t="s">
        <v>390</v>
      </c>
      <c r="E20" t="s">
        <v>391</v>
      </c>
      <c r="F20">
        <v>1407</v>
      </c>
      <c r="G20" t="s">
        <v>392</v>
      </c>
      <c r="H20" t="s">
        <v>391</v>
      </c>
      <c r="I20">
        <v>508</v>
      </c>
      <c r="J20" t="s">
        <v>433</v>
      </c>
      <c r="K20" t="s">
        <v>434</v>
      </c>
      <c r="L20">
        <v>79514</v>
      </c>
      <c r="M20" t="s">
        <v>418</v>
      </c>
      <c r="N20" t="s">
        <v>419</v>
      </c>
      <c r="O20">
        <v>79514</v>
      </c>
      <c r="P20" t="s">
        <v>418</v>
      </c>
      <c r="Q20" t="s">
        <v>419</v>
      </c>
      <c r="R20" t="s">
        <v>251</v>
      </c>
      <c r="S20" s="1">
        <v>20753315.300000001</v>
      </c>
      <c r="U20" s="1">
        <v>1</v>
      </c>
      <c r="IF20">
        <v>79514</v>
      </c>
      <c r="IG20" t="s">
        <v>418</v>
      </c>
      <c r="IH20" t="s">
        <v>252</v>
      </c>
      <c r="IK20">
        <v>-2</v>
      </c>
      <c r="IL20" t="s">
        <v>253</v>
      </c>
      <c r="IM20" t="s">
        <v>254</v>
      </c>
      <c r="IN20" t="s">
        <v>400</v>
      </c>
      <c r="IP20" t="s">
        <v>418</v>
      </c>
    </row>
    <row r="21" spans="1:250" x14ac:dyDescent="0.35">
      <c r="A21">
        <v>556</v>
      </c>
      <c r="B21">
        <v>469576192</v>
      </c>
      <c r="C21">
        <v>1403</v>
      </c>
      <c r="D21" t="s">
        <v>390</v>
      </c>
      <c r="E21" t="s">
        <v>391</v>
      </c>
      <c r="F21">
        <v>1407</v>
      </c>
      <c r="G21" t="s">
        <v>392</v>
      </c>
      <c r="H21" t="s">
        <v>391</v>
      </c>
      <c r="I21">
        <v>546</v>
      </c>
      <c r="J21" t="s">
        <v>437</v>
      </c>
      <c r="K21" t="s">
        <v>438</v>
      </c>
      <c r="L21">
        <v>78013</v>
      </c>
      <c r="M21" t="s">
        <v>420</v>
      </c>
      <c r="N21" t="s">
        <v>262</v>
      </c>
      <c r="O21">
        <v>78013</v>
      </c>
      <c r="P21" t="s">
        <v>420</v>
      </c>
      <c r="Q21" t="s">
        <v>262</v>
      </c>
      <c r="R21" t="s">
        <v>251</v>
      </c>
      <c r="S21" s="1">
        <v>6181344.0800000001</v>
      </c>
      <c r="U21" s="1">
        <v>1</v>
      </c>
      <c r="IF21">
        <v>78013</v>
      </c>
      <c r="IG21" t="s">
        <v>420</v>
      </c>
      <c r="IH21" t="s">
        <v>252</v>
      </c>
      <c r="IK21">
        <v>-2</v>
      </c>
      <c r="IL21" t="s">
        <v>253</v>
      </c>
      <c r="IM21" t="s">
        <v>254</v>
      </c>
      <c r="IN21" t="s">
        <v>400</v>
      </c>
      <c r="IP21" t="s">
        <v>420</v>
      </c>
    </row>
    <row r="22" spans="1:250" x14ac:dyDescent="0.35">
      <c r="A22">
        <v>557</v>
      </c>
      <c r="B22">
        <v>469576192</v>
      </c>
      <c r="C22">
        <v>1403</v>
      </c>
      <c r="D22" t="s">
        <v>390</v>
      </c>
      <c r="E22" t="s">
        <v>391</v>
      </c>
      <c r="F22">
        <v>1407</v>
      </c>
      <c r="G22" t="s">
        <v>392</v>
      </c>
      <c r="H22" t="s">
        <v>391</v>
      </c>
      <c r="I22">
        <v>542</v>
      </c>
      <c r="J22" t="s">
        <v>439</v>
      </c>
      <c r="K22" t="s">
        <v>440</v>
      </c>
      <c r="L22">
        <v>78013</v>
      </c>
      <c r="M22" t="s">
        <v>420</v>
      </c>
      <c r="N22" t="s">
        <v>262</v>
      </c>
      <c r="O22">
        <v>78013</v>
      </c>
      <c r="P22" t="s">
        <v>420</v>
      </c>
      <c r="Q22" t="s">
        <v>262</v>
      </c>
      <c r="R22" t="s">
        <v>251</v>
      </c>
      <c r="S22" s="1">
        <v>6167353.4699999997</v>
      </c>
      <c r="U22" s="1">
        <v>1</v>
      </c>
      <c r="IF22">
        <v>78013</v>
      </c>
      <c r="IG22" t="s">
        <v>420</v>
      </c>
      <c r="IH22" t="s">
        <v>252</v>
      </c>
      <c r="IK22">
        <v>-2</v>
      </c>
      <c r="IL22" t="s">
        <v>253</v>
      </c>
      <c r="IM22" t="s">
        <v>254</v>
      </c>
      <c r="IN22" t="s">
        <v>400</v>
      </c>
      <c r="IP22" t="s">
        <v>420</v>
      </c>
    </row>
    <row r="23" spans="1:250" x14ac:dyDescent="0.35">
      <c r="A23">
        <v>558</v>
      </c>
      <c r="B23">
        <v>469576192</v>
      </c>
      <c r="C23">
        <v>1403</v>
      </c>
      <c r="D23" t="s">
        <v>390</v>
      </c>
      <c r="E23" t="s">
        <v>391</v>
      </c>
      <c r="F23">
        <v>1407</v>
      </c>
      <c r="G23" t="s">
        <v>392</v>
      </c>
      <c r="H23" t="s">
        <v>391</v>
      </c>
      <c r="I23">
        <v>538</v>
      </c>
      <c r="J23" t="s">
        <v>441</v>
      </c>
      <c r="K23" t="s">
        <v>442</v>
      </c>
      <c r="L23">
        <v>78013</v>
      </c>
      <c r="M23" t="s">
        <v>420</v>
      </c>
      <c r="N23" t="s">
        <v>262</v>
      </c>
      <c r="O23">
        <v>78013</v>
      </c>
      <c r="P23" t="s">
        <v>420</v>
      </c>
      <c r="Q23" t="s">
        <v>262</v>
      </c>
      <c r="R23" t="s">
        <v>251</v>
      </c>
      <c r="S23" s="1">
        <v>6152466.29</v>
      </c>
      <c r="U23" s="1">
        <v>1</v>
      </c>
      <c r="IF23">
        <v>78013</v>
      </c>
      <c r="IG23" t="s">
        <v>420</v>
      </c>
      <c r="IH23" t="s">
        <v>252</v>
      </c>
      <c r="IK23">
        <v>-2</v>
      </c>
      <c r="IL23" t="s">
        <v>253</v>
      </c>
      <c r="IM23" t="s">
        <v>254</v>
      </c>
      <c r="IN23" t="s">
        <v>400</v>
      </c>
      <c r="IP23" t="s">
        <v>420</v>
      </c>
    </row>
    <row r="24" spans="1:250" x14ac:dyDescent="0.35">
      <c r="A24">
        <v>559</v>
      </c>
      <c r="B24">
        <v>469576192</v>
      </c>
      <c r="C24">
        <v>1403</v>
      </c>
      <c r="D24" t="s">
        <v>390</v>
      </c>
      <c r="E24" t="s">
        <v>391</v>
      </c>
      <c r="F24">
        <v>1407</v>
      </c>
      <c r="G24" t="s">
        <v>392</v>
      </c>
      <c r="H24" t="s">
        <v>391</v>
      </c>
      <c r="I24">
        <v>536</v>
      </c>
      <c r="J24" t="s">
        <v>443</v>
      </c>
      <c r="K24" t="s">
        <v>444</v>
      </c>
      <c r="L24">
        <v>78013</v>
      </c>
      <c r="M24" t="s">
        <v>420</v>
      </c>
      <c r="N24" t="s">
        <v>262</v>
      </c>
      <c r="O24">
        <v>78013</v>
      </c>
      <c r="P24" t="s">
        <v>420</v>
      </c>
      <c r="Q24" t="s">
        <v>262</v>
      </c>
      <c r="R24" t="s">
        <v>251</v>
      </c>
      <c r="S24" s="1">
        <v>6141300.8799999999</v>
      </c>
      <c r="U24" s="1">
        <v>1</v>
      </c>
      <c r="IF24">
        <v>78013</v>
      </c>
      <c r="IG24" t="s">
        <v>420</v>
      </c>
      <c r="IH24" t="s">
        <v>252</v>
      </c>
      <c r="IK24">
        <v>-2</v>
      </c>
      <c r="IL24" t="s">
        <v>253</v>
      </c>
      <c r="IM24" t="s">
        <v>254</v>
      </c>
      <c r="IN24" t="s">
        <v>400</v>
      </c>
      <c r="IP24" t="s">
        <v>420</v>
      </c>
    </row>
    <row r="25" spans="1:250" x14ac:dyDescent="0.35">
      <c r="A25">
        <v>560</v>
      </c>
      <c r="B25">
        <v>469576192</v>
      </c>
      <c r="C25">
        <v>1403</v>
      </c>
      <c r="D25" t="s">
        <v>390</v>
      </c>
      <c r="E25" t="s">
        <v>391</v>
      </c>
      <c r="F25">
        <v>1407</v>
      </c>
      <c r="G25" t="s">
        <v>392</v>
      </c>
      <c r="H25" t="s">
        <v>391</v>
      </c>
      <c r="I25">
        <v>530</v>
      </c>
      <c r="J25" t="s">
        <v>445</v>
      </c>
      <c r="K25" t="s">
        <v>446</v>
      </c>
      <c r="L25">
        <v>78013</v>
      </c>
      <c r="M25" t="s">
        <v>420</v>
      </c>
      <c r="N25" t="s">
        <v>262</v>
      </c>
      <c r="O25">
        <v>78013</v>
      </c>
      <c r="P25" t="s">
        <v>420</v>
      </c>
      <c r="Q25" t="s">
        <v>262</v>
      </c>
      <c r="R25" t="s">
        <v>251</v>
      </c>
      <c r="S25" s="1">
        <v>6124641.1200000001</v>
      </c>
      <c r="U25" s="1">
        <v>1</v>
      </c>
      <c r="IF25">
        <v>78013</v>
      </c>
      <c r="IG25" t="s">
        <v>420</v>
      </c>
      <c r="IH25" t="s">
        <v>252</v>
      </c>
      <c r="IK25">
        <v>-2</v>
      </c>
      <c r="IL25" t="s">
        <v>253</v>
      </c>
      <c r="IM25" t="s">
        <v>254</v>
      </c>
      <c r="IN25" t="s">
        <v>400</v>
      </c>
      <c r="IP25" t="s">
        <v>420</v>
      </c>
    </row>
    <row r="26" spans="1:250" x14ac:dyDescent="0.35">
      <c r="A26">
        <v>561</v>
      </c>
      <c r="B26">
        <v>469576192</v>
      </c>
      <c r="C26">
        <v>1403</v>
      </c>
      <c r="D26" t="s">
        <v>390</v>
      </c>
      <c r="E26" t="s">
        <v>391</v>
      </c>
      <c r="F26">
        <v>1407</v>
      </c>
      <c r="G26" t="s">
        <v>392</v>
      </c>
      <c r="H26" t="s">
        <v>391</v>
      </c>
      <c r="I26">
        <v>526</v>
      </c>
      <c r="J26" t="s">
        <v>435</v>
      </c>
      <c r="K26" t="s">
        <v>436</v>
      </c>
      <c r="L26">
        <v>78013</v>
      </c>
      <c r="M26" t="s">
        <v>420</v>
      </c>
      <c r="N26" t="s">
        <v>262</v>
      </c>
      <c r="O26">
        <v>78013</v>
      </c>
      <c r="P26" t="s">
        <v>420</v>
      </c>
      <c r="Q26" t="s">
        <v>262</v>
      </c>
      <c r="R26" t="s">
        <v>251</v>
      </c>
      <c r="S26" s="1">
        <v>6108906.9100000001</v>
      </c>
      <c r="U26" s="1">
        <v>1</v>
      </c>
      <c r="IF26">
        <v>78013</v>
      </c>
      <c r="IG26" t="s">
        <v>420</v>
      </c>
      <c r="IH26" t="s">
        <v>252</v>
      </c>
      <c r="IK26">
        <v>-2</v>
      </c>
      <c r="IL26" t="s">
        <v>253</v>
      </c>
      <c r="IM26" t="s">
        <v>254</v>
      </c>
      <c r="IN26" t="s">
        <v>400</v>
      </c>
      <c r="IP26" t="s">
        <v>420</v>
      </c>
    </row>
    <row r="27" spans="1:250" x14ac:dyDescent="0.35">
      <c r="A27">
        <v>562</v>
      </c>
      <c r="B27">
        <v>469576192</v>
      </c>
      <c r="C27">
        <v>1403</v>
      </c>
      <c r="D27" t="s">
        <v>390</v>
      </c>
      <c r="E27" t="s">
        <v>391</v>
      </c>
      <c r="F27">
        <v>1407</v>
      </c>
      <c r="G27" t="s">
        <v>392</v>
      </c>
      <c r="H27" t="s">
        <v>391</v>
      </c>
      <c r="I27">
        <v>522</v>
      </c>
      <c r="J27" t="s">
        <v>424</v>
      </c>
      <c r="K27" t="s">
        <v>425</v>
      </c>
      <c r="L27">
        <v>78013</v>
      </c>
      <c r="M27" t="s">
        <v>420</v>
      </c>
      <c r="N27" t="s">
        <v>262</v>
      </c>
      <c r="O27">
        <v>78013</v>
      </c>
      <c r="P27" t="s">
        <v>420</v>
      </c>
      <c r="Q27" t="s">
        <v>262</v>
      </c>
      <c r="R27" t="s">
        <v>251</v>
      </c>
      <c r="S27" s="1">
        <v>6095583.9000000004</v>
      </c>
      <c r="U27" s="1">
        <v>1</v>
      </c>
      <c r="IF27">
        <v>78013</v>
      </c>
      <c r="IG27" t="s">
        <v>420</v>
      </c>
      <c r="IH27" t="s">
        <v>252</v>
      </c>
      <c r="IK27">
        <v>-2</v>
      </c>
      <c r="IL27" t="s">
        <v>253</v>
      </c>
      <c r="IM27" t="s">
        <v>254</v>
      </c>
      <c r="IN27" t="s">
        <v>400</v>
      </c>
      <c r="IP27" t="s">
        <v>420</v>
      </c>
    </row>
    <row r="28" spans="1:250" x14ac:dyDescent="0.35">
      <c r="A28">
        <v>563</v>
      </c>
      <c r="B28">
        <v>469576192</v>
      </c>
      <c r="C28">
        <v>1403</v>
      </c>
      <c r="D28" t="s">
        <v>390</v>
      </c>
      <c r="E28" t="s">
        <v>391</v>
      </c>
      <c r="F28">
        <v>1407</v>
      </c>
      <c r="G28" t="s">
        <v>392</v>
      </c>
      <c r="H28" t="s">
        <v>391</v>
      </c>
      <c r="I28">
        <v>520</v>
      </c>
      <c r="J28" t="s">
        <v>427</v>
      </c>
      <c r="K28" t="s">
        <v>428</v>
      </c>
      <c r="L28">
        <v>78013</v>
      </c>
      <c r="M28" t="s">
        <v>420</v>
      </c>
      <c r="N28" t="s">
        <v>262</v>
      </c>
      <c r="O28">
        <v>78013</v>
      </c>
      <c r="P28" t="s">
        <v>420</v>
      </c>
      <c r="Q28" t="s">
        <v>262</v>
      </c>
      <c r="R28" t="s">
        <v>251</v>
      </c>
      <c r="S28" s="1">
        <v>6083101.2199999997</v>
      </c>
      <c r="U28" s="1">
        <v>1</v>
      </c>
      <c r="IF28">
        <v>78013</v>
      </c>
      <c r="IG28" t="s">
        <v>420</v>
      </c>
      <c r="IH28" t="s">
        <v>252</v>
      </c>
      <c r="IK28">
        <v>-2</v>
      </c>
      <c r="IL28" t="s">
        <v>253</v>
      </c>
      <c r="IM28" t="s">
        <v>254</v>
      </c>
      <c r="IN28" t="s">
        <v>400</v>
      </c>
      <c r="IP28" t="s">
        <v>420</v>
      </c>
    </row>
    <row r="29" spans="1:250" x14ac:dyDescent="0.35">
      <c r="A29">
        <v>564</v>
      </c>
      <c r="B29">
        <v>469576192</v>
      </c>
      <c r="C29">
        <v>1403</v>
      </c>
      <c r="D29" t="s">
        <v>390</v>
      </c>
      <c r="E29" t="s">
        <v>391</v>
      </c>
      <c r="F29">
        <v>1407</v>
      </c>
      <c r="G29" t="s">
        <v>392</v>
      </c>
      <c r="H29" t="s">
        <v>391</v>
      </c>
      <c r="I29">
        <v>516</v>
      </c>
      <c r="J29" t="s">
        <v>429</v>
      </c>
      <c r="K29" t="s">
        <v>430</v>
      </c>
      <c r="L29">
        <v>78013</v>
      </c>
      <c r="M29" t="s">
        <v>420</v>
      </c>
      <c r="N29" t="s">
        <v>262</v>
      </c>
      <c r="O29">
        <v>78013</v>
      </c>
      <c r="P29" t="s">
        <v>420</v>
      </c>
      <c r="Q29" t="s">
        <v>262</v>
      </c>
      <c r="R29" t="s">
        <v>251</v>
      </c>
      <c r="S29" s="1">
        <v>6069335.1299999999</v>
      </c>
      <c r="U29" s="1">
        <v>1</v>
      </c>
      <c r="IF29">
        <v>78013</v>
      </c>
      <c r="IG29" t="s">
        <v>420</v>
      </c>
      <c r="IH29" t="s">
        <v>252</v>
      </c>
      <c r="IK29">
        <v>-2</v>
      </c>
      <c r="IL29" t="s">
        <v>253</v>
      </c>
      <c r="IM29" t="s">
        <v>254</v>
      </c>
      <c r="IN29" t="s">
        <v>400</v>
      </c>
      <c r="IP29" t="s">
        <v>420</v>
      </c>
    </row>
    <row r="30" spans="1:250" x14ac:dyDescent="0.35">
      <c r="A30">
        <v>565</v>
      </c>
      <c r="B30">
        <v>469576192</v>
      </c>
      <c r="C30">
        <v>1403</v>
      </c>
      <c r="D30" t="s">
        <v>390</v>
      </c>
      <c r="E30" t="s">
        <v>391</v>
      </c>
      <c r="F30">
        <v>1407</v>
      </c>
      <c r="G30" t="s">
        <v>392</v>
      </c>
      <c r="H30" t="s">
        <v>391</v>
      </c>
      <c r="I30">
        <v>514</v>
      </c>
      <c r="J30" t="s">
        <v>431</v>
      </c>
      <c r="K30" t="s">
        <v>432</v>
      </c>
      <c r="L30">
        <v>78013</v>
      </c>
      <c r="M30" t="s">
        <v>420</v>
      </c>
      <c r="N30" t="s">
        <v>262</v>
      </c>
      <c r="O30">
        <v>78013</v>
      </c>
      <c r="P30" t="s">
        <v>420</v>
      </c>
      <c r="Q30" t="s">
        <v>262</v>
      </c>
      <c r="R30" t="s">
        <v>251</v>
      </c>
      <c r="S30" s="1">
        <v>6057404.5199999996</v>
      </c>
      <c r="U30" s="1">
        <v>1</v>
      </c>
      <c r="IF30">
        <v>78013</v>
      </c>
      <c r="IG30" t="s">
        <v>420</v>
      </c>
      <c r="IH30" t="s">
        <v>252</v>
      </c>
      <c r="IK30">
        <v>-2</v>
      </c>
      <c r="IL30" t="s">
        <v>253</v>
      </c>
      <c r="IM30" t="s">
        <v>254</v>
      </c>
      <c r="IN30" t="s">
        <v>400</v>
      </c>
      <c r="IP30" t="s">
        <v>420</v>
      </c>
    </row>
    <row r="31" spans="1:250" x14ac:dyDescent="0.35">
      <c r="A31">
        <v>566</v>
      </c>
      <c r="B31">
        <v>469576192</v>
      </c>
      <c r="C31">
        <v>1403</v>
      </c>
      <c r="D31" t="s">
        <v>390</v>
      </c>
      <c r="E31" t="s">
        <v>391</v>
      </c>
      <c r="F31">
        <v>1407</v>
      </c>
      <c r="G31" t="s">
        <v>392</v>
      </c>
      <c r="H31" t="s">
        <v>391</v>
      </c>
      <c r="I31">
        <v>508</v>
      </c>
      <c r="J31" t="s">
        <v>433</v>
      </c>
      <c r="K31" t="s">
        <v>434</v>
      </c>
      <c r="L31">
        <v>78013</v>
      </c>
      <c r="M31" t="s">
        <v>420</v>
      </c>
      <c r="N31" t="s">
        <v>262</v>
      </c>
      <c r="O31">
        <v>78013</v>
      </c>
      <c r="P31" t="s">
        <v>420</v>
      </c>
      <c r="Q31" t="s">
        <v>262</v>
      </c>
      <c r="R31" t="s">
        <v>251</v>
      </c>
      <c r="S31" s="1">
        <v>6040972.3700000001</v>
      </c>
      <c r="U31" s="1">
        <v>1</v>
      </c>
      <c r="IF31">
        <v>78013</v>
      </c>
      <c r="IG31" t="s">
        <v>420</v>
      </c>
      <c r="IH31" t="s">
        <v>252</v>
      </c>
      <c r="IK31">
        <v>-2</v>
      </c>
      <c r="IL31" t="s">
        <v>253</v>
      </c>
      <c r="IM31" t="s">
        <v>254</v>
      </c>
      <c r="IN31" t="s">
        <v>400</v>
      </c>
      <c r="IP31" t="s">
        <v>420</v>
      </c>
    </row>
    <row r="32" spans="1:250" x14ac:dyDescent="0.35">
      <c r="A32">
        <v>567</v>
      </c>
      <c r="B32">
        <v>469576192</v>
      </c>
      <c r="C32">
        <v>1403</v>
      </c>
      <c r="D32" t="s">
        <v>390</v>
      </c>
      <c r="E32" t="s">
        <v>391</v>
      </c>
      <c r="F32">
        <v>1407</v>
      </c>
      <c r="G32" t="s">
        <v>392</v>
      </c>
      <c r="H32" t="s">
        <v>391</v>
      </c>
      <c r="I32">
        <v>546</v>
      </c>
      <c r="J32" t="s">
        <v>437</v>
      </c>
      <c r="K32" t="s">
        <v>438</v>
      </c>
      <c r="L32">
        <v>50297</v>
      </c>
      <c r="M32" t="s">
        <v>404</v>
      </c>
      <c r="N32" t="s">
        <v>405</v>
      </c>
      <c r="O32">
        <v>50297</v>
      </c>
      <c r="P32" t="s">
        <v>404</v>
      </c>
      <c r="Q32" t="s">
        <v>405</v>
      </c>
      <c r="R32" t="s">
        <v>251</v>
      </c>
      <c r="S32" s="1">
        <v>20980262.84</v>
      </c>
      <c r="U32" s="1">
        <v>1</v>
      </c>
      <c r="IF32">
        <v>50297</v>
      </c>
      <c r="IG32" t="s">
        <v>404</v>
      </c>
      <c r="IH32" t="s">
        <v>252</v>
      </c>
      <c r="IK32">
        <v>-2</v>
      </c>
      <c r="IL32" t="s">
        <v>253</v>
      </c>
      <c r="IM32" t="s">
        <v>254</v>
      </c>
      <c r="IN32" t="s">
        <v>400</v>
      </c>
      <c r="IP32" t="s">
        <v>404</v>
      </c>
    </row>
    <row r="33" spans="1:250" x14ac:dyDescent="0.35">
      <c r="A33">
        <v>568</v>
      </c>
      <c r="B33">
        <v>469576192</v>
      </c>
      <c r="C33">
        <v>1403</v>
      </c>
      <c r="D33" t="s">
        <v>390</v>
      </c>
      <c r="E33" t="s">
        <v>391</v>
      </c>
      <c r="F33">
        <v>1407</v>
      </c>
      <c r="G33" t="s">
        <v>392</v>
      </c>
      <c r="H33" t="s">
        <v>391</v>
      </c>
      <c r="I33">
        <v>542</v>
      </c>
      <c r="J33" t="s">
        <v>439</v>
      </c>
      <c r="K33" t="s">
        <v>440</v>
      </c>
      <c r="L33">
        <v>50297</v>
      </c>
      <c r="M33" t="s">
        <v>404</v>
      </c>
      <c r="N33" t="s">
        <v>405</v>
      </c>
      <c r="O33">
        <v>50297</v>
      </c>
      <c r="P33" t="s">
        <v>404</v>
      </c>
      <c r="Q33" t="s">
        <v>405</v>
      </c>
      <c r="R33" t="s">
        <v>251</v>
      </c>
      <c r="S33" s="1">
        <v>20932776.98</v>
      </c>
      <c r="U33" s="1">
        <v>1</v>
      </c>
      <c r="IF33">
        <v>50297</v>
      </c>
      <c r="IG33" t="s">
        <v>404</v>
      </c>
      <c r="IH33" t="s">
        <v>252</v>
      </c>
      <c r="IK33">
        <v>-2</v>
      </c>
      <c r="IL33" t="s">
        <v>253</v>
      </c>
      <c r="IM33" t="s">
        <v>254</v>
      </c>
      <c r="IN33" t="s">
        <v>400</v>
      </c>
      <c r="IP33" t="s">
        <v>404</v>
      </c>
    </row>
    <row r="34" spans="1:250" x14ac:dyDescent="0.35">
      <c r="A34">
        <v>569</v>
      </c>
      <c r="B34">
        <v>469576192</v>
      </c>
      <c r="C34">
        <v>1403</v>
      </c>
      <c r="D34" t="s">
        <v>390</v>
      </c>
      <c r="E34" t="s">
        <v>391</v>
      </c>
      <c r="F34">
        <v>1407</v>
      </c>
      <c r="G34" t="s">
        <v>392</v>
      </c>
      <c r="H34" t="s">
        <v>391</v>
      </c>
      <c r="I34">
        <v>538</v>
      </c>
      <c r="J34" t="s">
        <v>441</v>
      </c>
      <c r="K34" t="s">
        <v>442</v>
      </c>
      <c r="L34">
        <v>50297</v>
      </c>
      <c r="M34" t="s">
        <v>404</v>
      </c>
      <c r="N34" t="s">
        <v>405</v>
      </c>
      <c r="O34">
        <v>50297</v>
      </c>
      <c r="P34" t="s">
        <v>404</v>
      </c>
      <c r="Q34" t="s">
        <v>405</v>
      </c>
      <c r="R34" t="s">
        <v>251</v>
      </c>
      <c r="S34" s="1">
        <v>20882247.98</v>
      </c>
      <c r="U34" s="1">
        <v>1</v>
      </c>
      <c r="IF34">
        <v>50297</v>
      </c>
      <c r="IG34" t="s">
        <v>404</v>
      </c>
      <c r="IH34" t="s">
        <v>252</v>
      </c>
      <c r="IK34">
        <v>-2</v>
      </c>
      <c r="IL34" t="s">
        <v>253</v>
      </c>
      <c r="IM34" t="s">
        <v>254</v>
      </c>
      <c r="IN34" t="s">
        <v>400</v>
      </c>
      <c r="IP34" t="s">
        <v>404</v>
      </c>
    </row>
    <row r="35" spans="1:250" x14ac:dyDescent="0.35">
      <c r="A35">
        <v>570</v>
      </c>
      <c r="B35">
        <v>469576192</v>
      </c>
      <c r="C35">
        <v>1403</v>
      </c>
      <c r="D35" t="s">
        <v>390</v>
      </c>
      <c r="E35" t="s">
        <v>391</v>
      </c>
      <c r="F35">
        <v>1407</v>
      </c>
      <c r="G35" t="s">
        <v>392</v>
      </c>
      <c r="H35" t="s">
        <v>391</v>
      </c>
      <c r="I35">
        <v>536</v>
      </c>
      <c r="J35" t="s">
        <v>443</v>
      </c>
      <c r="K35" t="s">
        <v>444</v>
      </c>
      <c r="L35">
        <v>50297</v>
      </c>
      <c r="M35" t="s">
        <v>404</v>
      </c>
      <c r="N35" t="s">
        <v>405</v>
      </c>
      <c r="O35">
        <v>50297</v>
      </c>
      <c r="P35" t="s">
        <v>404</v>
      </c>
      <c r="Q35" t="s">
        <v>405</v>
      </c>
      <c r="R35" t="s">
        <v>251</v>
      </c>
      <c r="S35" s="1">
        <v>20844351.219999999</v>
      </c>
      <c r="U35" s="1">
        <v>1</v>
      </c>
      <c r="IF35">
        <v>50297</v>
      </c>
      <c r="IG35" t="s">
        <v>404</v>
      </c>
      <c r="IH35" t="s">
        <v>252</v>
      </c>
      <c r="IK35">
        <v>-2</v>
      </c>
      <c r="IL35" t="s">
        <v>253</v>
      </c>
      <c r="IM35" t="s">
        <v>254</v>
      </c>
      <c r="IN35" t="s">
        <v>400</v>
      </c>
      <c r="IP35" t="s">
        <v>404</v>
      </c>
    </row>
    <row r="36" spans="1:250" x14ac:dyDescent="0.35">
      <c r="A36">
        <v>571</v>
      </c>
      <c r="B36">
        <v>469576192</v>
      </c>
      <c r="C36">
        <v>1403</v>
      </c>
      <c r="D36" t="s">
        <v>390</v>
      </c>
      <c r="E36" t="s">
        <v>391</v>
      </c>
      <c r="F36">
        <v>1407</v>
      </c>
      <c r="G36" t="s">
        <v>392</v>
      </c>
      <c r="H36" t="s">
        <v>391</v>
      </c>
      <c r="I36">
        <v>530</v>
      </c>
      <c r="J36" t="s">
        <v>445</v>
      </c>
      <c r="K36" t="s">
        <v>446</v>
      </c>
      <c r="L36">
        <v>50297</v>
      </c>
      <c r="M36" t="s">
        <v>404</v>
      </c>
      <c r="N36" t="s">
        <v>405</v>
      </c>
      <c r="O36">
        <v>50297</v>
      </c>
      <c r="P36" t="s">
        <v>404</v>
      </c>
      <c r="Q36" t="s">
        <v>405</v>
      </c>
      <c r="R36" t="s">
        <v>251</v>
      </c>
      <c r="S36" s="1">
        <v>20787805.93</v>
      </c>
      <c r="U36" s="1">
        <v>1</v>
      </c>
      <c r="IF36">
        <v>50297</v>
      </c>
      <c r="IG36" t="s">
        <v>404</v>
      </c>
      <c r="IH36" t="s">
        <v>252</v>
      </c>
      <c r="IK36">
        <v>-2</v>
      </c>
      <c r="IL36" t="s">
        <v>253</v>
      </c>
      <c r="IM36" t="s">
        <v>254</v>
      </c>
      <c r="IN36" t="s">
        <v>400</v>
      </c>
      <c r="IP36" t="s">
        <v>404</v>
      </c>
    </row>
    <row r="37" spans="1:250" x14ac:dyDescent="0.35">
      <c r="A37">
        <v>572</v>
      </c>
      <c r="B37">
        <v>469576192</v>
      </c>
      <c r="C37">
        <v>1403</v>
      </c>
      <c r="D37" t="s">
        <v>390</v>
      </c>
      <c r="E37" t="s">
        <v>391</v>
      </c>
      <c r="F37">
        <v>1407</v>
      </c>
      <c r="G37" t="s">
        <v>392</v>
      </c>
      <c r="H37" t="s">
        <v>391</v>
      </c>
      <c r="I37">
        <v>526</v>
      </c>
      <c r="J37" t="s">
        <v>435</v>
      </c>
      <c r="K37" t="s">
        <v>436</v>
      </c>
      <c r="L37">
        <v>50297</v>
      </c>
      <c r="M37" t="s">
        <v>404</v>
      </c>
      <c r="N37" t="s">
        <v>405</v>
      </c>
      <c r="O37">
        <v>50297</v>
      </c>
      <c r="P37" t="s">
        <v>404</v>
      </c>
      <c r="Q37" t="s">
        <v>405</v>
      </c>
      <c r="R37" t="s">
        <v>251</v>
      </c>
      <c r="S37" s="1">
        <v>20734402.050000001</v>
      </c>
      <c r="U37" s="1">
        <v>1</v>
      </c>
      <c r="IF37">
        <v>50297</v>
      </c>
      <c r="IG37" t="s">
        <v>404</v>
      </c>
      <c r="IH37" t="s">
        <v>252</v>
      </c>
      <c r="IK37">
        <v>-2</v>
      </c>
      <c r="IL37" t="s">
        <v>253</v>
      </c>
      <c r="IM37" t="s">
        <v>254</v>
      </c>
      <c r="IN37" t="s">
        <v>400</v>
      </c>
      <c r="IP37" t="s">
        <v>404</v>
      </c>
    </row>
    <row r="38" spans="1:250" x14ac:dyDescent="0.35">
      <c r="A38">
        <v>573</v>
      </c>
      <c r="B38">
        <v>469576192</v>
      </c>
      <c r="C38">
        <v>1403</v>
      </c>
      <c r="D38" t="s">
        <v>390</v>
      </c>
      <c r="E38" t="s">
        <v>391</v>
      </c>
      <c r="F38">
        <v>1407</v>
      </c>
      <c r="G38" t="s">
        <v>392</v>
      </c>
      <c r="H38" t="s">
        <v>391</v>
      </c>
      <c r="I38">
        <v>522</v>
      </c>
      <c r="J38" t="s">
        <v>424</v>
      </c>
      <c r="K38" t="s">
        <v>425</v>
      </c>
      <c r="L38">
        <v>50297</v>
      </c>
      <c r="M38" t="s">
        <v>404</v>
      </c>
      <c r="N38" t="s">
        <v>405</v>
      </c>
      <c r="O38">
        <v>50297</v>
      </c>
      <c r="P38" t="s">
        <v>404</v>
      </c>
      <c r="Q38" t="s">
        <v>405</v>
      </c>
      <c r="R38" t="s">
        <v>251</v>
      </c>
      <c r="S38" s="1">
        <v>20689182.059999999</v>
      </c>
      <c r="U38" s="1">
        <v>1</v>
      </c>
      <c r="IF38">
        <v>50297</v>
      </c>
      <c r="IG38" t="s">
        <v>404</v>
      </c>
      <c r="IH38" t="s">
        <v>252</v>
      </c>
      <c r="IK38">
        <v>-2</v>
      </c>
      <c r="IL38" t="s">
        <v>253</v>
      </c>
      <c r="IM38" t="s">
        <v>254</v>
      </c>
      <c r="IN38" t="s">
        <v>400</v>
      </c>
      <c r="IP38" t="s">
        <v>404</v>
      </c>
    </row>
    <row r="39" spans="1:250" x14ac:dyDescent="0.35">
      <c r="A39">
        <v>574</v>
      </c>
      <c r="B39">
        <v>469576192</v>
      </c>
      <c r="C39">
        <v>1403</v>
      </c>
      <c r="D39" t="s">
        <v>390</v>
      </c>
      <c r="E39" t="s">
        <v>391</v>
      </c>
      <c r="F39">
        <v>1407</v>
      </c>
      <c r="G39" t="s">
        <v>392</v>
      </c>
      <c r="H39" t="s">
        <v>391</v>
      </c>
      <c r="I39">
        <v>520</v>
      </c>
      <c r="J39" t="s">
        <v>427</v>
      </c>
      <c r="K39" t="s">
        <v>428</v>
      </c>
      <c r="L39">
        <v>50297</v>
      </c>
      <c r="M39" t="s">
        <v>404</v>
      </c>
      <c r="N39" t="s">
        <v>405</v>
      </c>
      <c r="O39">
        <v>50297</v>
      </c>
      <c r="P39" t="s">
        <v>404</v>
      </c>
      <c r="Q39" t="s">
        <v>405</v>
      </c>
      <c r="R39" t="s">
        <v>251</v>
      </c>
      <c r="S39" s="1">
        <v>20646814.260000002</v>
      </c>
      <c r="U39" s="1">
        <v>1</v>
      </c>
      <c r="IF39">
        <v>50297</v>
      </c>
      <c r="IG39" t="s">
        <v>404</v>
      </c>
      <c r="IH39" t="s">
        <v>252</v>
      </c>
      <c r="IK39">
        <v>-2</v>
      </c>
      <c r="IL39" t="s">
        <v>253</v>
      </c>
      <c r="IM39" t="s">
        <v>254</v>
      </c>
      <c r="IN39" t="s">
        <v>400</v>
      </c>
      <c r="IP39" t="s">
        <v>404</v>
      </c>
    </row>
    <row r="40" spans="1:250" x14ac:dyDescent="0.35">
      <c r="A40">
        <v>575</v>
      </c>
      <c r="B40">
        <v>469576192</v>
      </c>
      <c r="C40">
        <v>1403</v>
      </c>
      <c r="D40" t="s">
        <v>390</v>
      </c>
      <c r="E40" t="s">
        <v>391</v>
      </c>
      <c r="F40">
        <v>1407</v>
      </c>
      <c r="G40" t="s">
        <v>392</v>
      </c>
      <c r="H40" t="s">
        <v>391</v>
      </c>
      <c r="I40">
        <v>516</v>
      </c>
      <c r="J40" t="s">
        <v>429</v>
      </c>
      <c r="K40" t="s">
        <v>430</v>
      </c>
      <c r="L40">
        <v>50297</v>
      </c>
      <c r="M40" t="s">
        <v>404</v>
      </c>
      <c r="N40" t="s">
        <v>405</v>
      </c>
      <c r="O40">
        <v>50297</v>
      </c>
      <c r="P40" t="s">
        <v>404</v>
      </c>
      <c r="Q40" t="s">
        <v>405</v>
      </c>
      <c r="R40" t="s">
        <v>251</v>
      </c>
      <c r="S40" s="1">
        <v>20600090.449999999</v>
      </c>
      <c r="U40" s="1">
        <v>1</v>
      </c>
      <c r="IF40">
        <v>50297</v>
      </c>
      <c r="IG40" t="s">
        <v>404</v>
      </c>
      <c r="IH40" t="s">
        <v>252</v>
      </c>
      <c r="IK40">
        <v>-2</v>
      </c>
      <c r="IL40" t="s">
        <v>253</v>
      </c>
      <c r="IM40" t="s">
        <v>254</v>
      </c>
      <c r="IN40" t="s">
        <v>400</v>
      </c>
      <c r="IP40" t="s">
        <v>404</v>
      </c>
    </row>
    <row r="41" spans="1:250" x14ac:dyDescent="0.35">
      <c r="A41">
        <v>576</v>
      </c>
      <c r="B41">
        <v>469576192</v>
      </c>
      <c r="C41">
        <v>1403</v>
      </c>
      <c r="D41" t="s">
        <v>390</v>
      </c>
      <c r="E41" t="s">
        <v>391</v>
      </c>
      <c r="F41">
        <v>1407</v>
      </c>
      <c r="G41" t="s">
        <v>392</v>
      </c>
      <c r="H41" t="s">
        <v>391</v>
      </c>
      <c r="I41">
        <v>514</v>
      </c>
      <c r="J41" t="s">
        <v>431</v>
      </c>
      <c r="K41" t="s">
        <v>432</v>
      </c>
      <c r="L41">
        <v>50297</v>
      </c>
      <c r="M41" t="s">
        <v>404</v>
      </c>
      <c r="N41" t="s">
        <v>405</v>
      </c>
      <c r="O41">
        <v>50297</v>
      </c>
      <c r="P41" t="s">
        <v>404</v>
      </c>
      <c r="Q41" t="s">
        <v>405</v>
      </c>
      <c r="R41" t="s">
        <v>251</v>
      </c>
      <c r="S41" s="1">
        <v>20559596.469999999</v>
      </c>
      <c r="U41" s="1">
        <v>1</v>
      </c>
      <c r="IF41">
        <v>50297</v>
      </c>
      <c r="IG41" t="s">
        <v>404</v>
      </c>
      <c r="IH41" t="s">
        <v>252</v>
      </c>
      <c r="IK41">
        <v>-2</v>
      </c>
      <c r="IL41" t="s">
        <v>253</v>
      </c>
      <c r="IM41" t="s">
        <v>254</v>
      </c>
      <c r="IN41" t="s">
        <v>400</v>
      </c>
      <c r="IP41" t="s">
        <v>404</v>
      </c>
    </row>
    <row r="42" spans="1:250" x14ac:dyDescent="0.35">
      <c r="A42">
        <v>577</v>
      </c>
      <c r="B42">
        <v>469576192</v>
      </c>
      <c r="C42">
        <v>1403</v>
      </c>
      <c r="D42" t="s">
        <v>390</v>
      </c>
      <c r="E42" t="s">
        <v>391</v>
      </c>
      <c r="F42">
        <v>1407</v>
      </c>
      <c r="G42" t="s">
        <v>392</v>
      </c>
      <c r="H42" t="s">
        <v>391</v>
      </c>
      <c r="I42">
        <v>508</v>
      </c>
      <c r="J42" t="s">
        <v>433</v>
      </c>
      <c r="K42" t="s">
        <v>434</v>
      </c>
      <c r="L42">
        <v>50297</v>
      </c>
      <c r="M42" t="s">
        <v>404</v>
      </c>
      <c r="N42" t="s">
        <v>405</v>
      </c>
      <c r="O42">
        <v>50297</v>
      </c>
      <c r="P42" t="s">
        <v>404</v>
      </c>
      <c r="Q42" t="s">
        <v>405</v>
      </c>
      <c r="R42" t="s">
        <v>251</v>
      </c>
      <c r="S42" s="1">
        <v>20503823.690000001</v>
      </c>
      <c r="U42" s="1">
        <v>1</v>
      </c>
      <c r="IF42">
        <v>50297</v>
      </c>
      <c r="IG42" t="s">
        <v>404</v>
      </c>
      <c r="IH42" t="s">
        <v>252</v>
      </c>
      <c r="IK42">
        <v>-2</v>
      </c>
      <c r="IL42" t="s">
        <v>253</v>
      </c>
      <c r="IM42" t="s">
        <v>254</v>
      </c>
      <c r="IN42" t="s">
        <v>400</v>
      </c>
      <c r="IP42" t="s">
        <v>404</v>
      </c>
    </row>
    <row r="43" spans="1:250" x14ac:dyDescent="0.35">
      <c r="A43">
        <v>578</v>
      </c>
      <c r="B43">
        <v>469576192</v>
      </c>
      <c r="C43">
        <v>1403</v>
      </c>
      <c r="D43" t="s">
        <v>390</v>
      </c>
      <c r="E43" t="s">
        <v>391</v>
      </c>
      <c r="F43">
        <v>1407</v>
      </c>
      <c r="G43" t="s">
        <v>392</v>
      </c>
      <c r="H43" t="s">
        <v>391</v>
      </c>
      <c r="I43">
        <v>546</v>
      </c>
      <c r="J43" t="s">
        <v>437</v>
      </c>
      <c r="K43" t="s">
        <v>438</v>
      </c>
      <c r="L43">
        <v>1736</v>
      </c>
      <c r="M43" t="s">
        <v>394</v>
      </c>
      <c r="N43" t="s">
        <v>256</v>
      </c>
      <c r="O43">
        <v>1736</v>
      </c>
      <c r="P43" t="s">
        <v>394</v>
      </c>
      <c r="Q43" t="s">
        <v>256</v>
      </c>
      <c r="R43" t="s">
        <v>251</v>
      </c>
      <c r="S43" s="1">
        <v>25181002.030000001</v>
      </c>
      <c r="U43" s="1">
        <v>1</v>
      </c>
      <c r="IF43">
        <v>1736</v>
      </c>
      <c r="IG43" t="s">
        <v>394</v>
      </c>
      <c r="IH43" t="s">
        <v>252</v>
      </c>
      <c r="IK43">
        <v>-2</v>
      </c>
      <c r="IL43" t="s">
        <v>253</v>
      </c>
      <c r="IM43" t="s">
        <v>254</v>
      </c>
      <c r="IN43" t="s">
        <v>400</v>
      </c>
      <c r="IP43" t="s">
        <v>401</v>
      </c>
    </row>
    <row r="44" spans="1:250" x14ac:dyDescent="0.35">
      <c r="A44">
        <v>579</v>
      </c>
      <c r="B44">
        <v>469576192</v>
      </c>
      <c r="C44">
        <v>1403</v>
      </c>
      <c r="D44" t="s">
        <v>390</v>
      </c>
      <c r="E44" t="s">
        <v>391</v>
      </c>
      <c r="F44">
        <v>1407</v>
      </c>
      <c r="G44" t="s">
        <v>392</v>
      </c>
      <c r="H44" t="s">
        <v>391</v>
      </c>
      <c r="I44">
        <v>542</v>
      </c>
      <c r="J44" t="s">
        <v>439</v>
      </c>
      <c r="K44" t="s">
        <v>440</v>
      </c>
      <c r="L44">
        <v>1736</v>
      </c>
      <c r="M44" t="s">
        <v>394</v>
      </c>
      <c r="N44" t="s">
        <v>256</v>
      </c>
      <c r="O44">
        <v>1736</v>
      </c>
      <c r="P44" t="s">
        <v>394</v>
      </c>
      <c r="Q44" t="s">
        <v>256</v>
      </c>
      <c r="R44" t="s">
        <v>251</v>
      </c>
      <c r="S44" s="1">
        <v>25124008.390000001</v>
      </c>
      <c r="U44" s="1">
        <v>1</v>
      </c>
      <c r="IF44">
        <v>1736</v>
      </c>
      <c r="IG44" t="s">
        <v>394</v>
      </c>
      <c r="IH44" t="s">
        <v>252</v>
      </c>
      <c r="IK44">
        <v>-2</v>
      </c>
      <c r="IL44" t="s">
        <v>253</v>
      </c>
      <c r="IM44" t="s">
        <v>254</v>
      </c>
      <c r="IN44" t="s">
        <v>400</v>
      </c>
      <c r="IP44" t="s">
        <v>401</v>
      </c>
    </row>
    <row r="45" spans="1:250" x14ac:dyDescent="0.35">
      <c r="A45">
        <v>580</v>
      </c>
      <c r="B45">
        <v>469576192</v>
      </c>
      <c r="C45">
        <v>1403</v>
      </c>
      <c r="D45" t="s">
        <v>390</v>
      </c>
      <c r="E45" t="s">
        <v>391</v>
      </c>
      <c r="F45">
        <v>1407</v>
      </c>
      <c r="G45" t="s">
        <v>392</v>
      </c>
      <c r="H45" t="s">
        <v>391</v>
      </c>
      <c r="I45">
        <v>538</v>
      </c>
      <c r="J45" t="s">
        <v>441</v>
      </c>
      <c r="K45" t="s">
        <v>442</v>
      </c>
      <c r="L45">
        <v>1736</v>
      </c>
      <c r="M45" t="s">
        <v>394</v>
      </c>
      <c r="N45" t="s">
        <v>256</v>
      </c>
      <c r="O45">
        <v>1736</v>
      </c>
      <c r="P45" t="s">
        <v>394</v>
      </c>
      <c r="Q45" t="s">
        <v>256</v>
      </c>
      <c r="R45" t="s">
        <v>251</v>
      </c>
      <c r="S45" s="1">
        <v>25063362.309999999</v>
      </c>
      <c r="U45" s="1">
        <v>1</v>
      </c>
      <c r="IF45">
        <v>1736</v>
      </c>
      <c r="IG45" t="s">
        <v>394</v>
      </c>
      <c r="IH45" t="s">
        <v>252</v>
      </c>
      <c r="IK45">
        <v>-2</v>
      </c>
      <c r="IL45" t="s">
        <v>253</v>
      </c>
      <c r="IM45" t="s">
        <v>254</v>
      </c>
      <c r="IN45" t="s">
        <v>400</v>
      </c>
      <c r="IP45" t="s">
        <v>401</v>
      </c>
    </row>
    <row r="46" spans="1:250" x14ac:dyDescent="0.35">
      <c r="A46">
        <v>581</v>
      </c>
      <c r="B46">
        <v>469576192</v>
      </c>
      <c r="C46">
        <v>1403</v>
      </c>
      <c r="D46" t="s">
        <v>390</v>
      </c>
      <c r="E46" t="s">
        <v>391</v>
      </c>
      <c r="F46">
        <v>1407</v>
      </c>
      <c r="G46" t="s">
        <v>392</v>
      </c>
      <c r="H46" t="s">
        <v>391</v>
      </c>
      <c r="I46">
        <v>536</v>
      </c>
      <c r="J46" t="s">
        <v>443</v>
      </c>
      <c r="K46" t="s">
        <v>444</v>
      </c>
      <c r="L46">
        <v>1736</v>
      </c>
      <c r="M46" t="s">
        <v>394</v>
      </c>
      <c r="N46" t="s">
        <v>256</v>
      </c>
      <c r="O46">
        <v>1736</v>
      </c>
      <c r="P46" t="s">
        <v>394</v>
      </c>
      <c r="Q46" t="s">
        <v>256</v>
      </c>
      <c r="R46" t="s">
        <v>251</v>
      </c>
      <c r="S46" s="1">
        <v>25017877.75</v>
      </c>
      <c r="U46" s="1">
        <v>1</v>
      </c>
      <c r="IF46">
        <v>1736</v>
      </c>
      <c r="IG46" t="s">
        <v>394</v>
      </c>
      <c r="IH46" t="s">
        <v>252</v>
      </c>
      <c r="IK46">
        <v>-2</v>
      </c>
      <c r="IL46" t="s">
        <v>253</v>
      </c>
      <c r="IM46" t="s">
        <v>254</v>
      </c>
      <c r="IN46" t="s">
        <v>400</v>
      </c>
      <c r="IP46" t="s">
        <v>401</v>
      </c>
    </row>
    <row r="47" spans="1:250" x14ac:dyDescent="0.35">
      <c r="A47">
        <v>582</v>
      </c>
      <c r="B47">
        <v>469576192</v>
      </c>
      <c r="C47">
        <v>1403</v>
      </c>
      <c r="D47" t="s">
        <v>390</v>
      </c>
      <c r="E47" t="s">
        <v>391</v>
      </c>
      <c r="F47">
        <v>1407</v>
      </c>
      <c r="G47" t="s">
        <v>392</v>
      </c>
      <c r="H47" t="s">
        <v>391</v>
      </c>
      <c r="I47">
        <v>530</v>
      </c>
      <c r="J47" t="s">
        <v>445</v>
      </c>
      <c r="K47" t="s">
        <v>446</v>
      </c>
      <c r="L47">
        <v>1736</v>
      </c>
      <c r="M47" t="s">
        <v>394</v>
      </c>
      <c r="N47" t="s">
        <v>256</v>
      </c>
      <c r="O47">
        <v>1736</v>
      </c>
      <c r="P47" t="s">
        <v>394</v>
      </c>
      <c r="Q47" t="s">
        <v>256</v>
      </c>
      <c r="R47" t="s">
        <v>251</v>
      </c>
      <c r="S47" s="1">
        <v>24950010.789999999</v>
      </c>
      <c r="U47" s="1">
        <v>1</v>
      </c>
      <c r="IF47">
        <v>1736</v>
      </c>
      <c r="IG47" t="s">
        <v>394</v>
      </c>
      <c r="IH47" t="s">
        <v>252</v>
      </c>
      <c r="IK47">
        <v>-2</v>
      </c>
      <c r="IL47" t="s">
        <v>253</v>
      </c>
      <c r="IM47" t="s">
        <v>254</v>
      </c>
      <c r="IN47" t="s">
        <v>400</v>
      </c>
      <c r="IP47" t="s">
        <v>401</v>
      </c>
    </row>
    <row r="48" spans="1:250" x14ac:dyDescent="0.35">
      <c r="A48">
        <v>583</v>
      </c>
      <c r="B48">
        <v>469576192</v>
      </c>
      <c r="C48">
        <v>1403</v>
      </c>
      <c r="D48" t="s">
        <v>390</v>
      </c>
      <c r="E48" t="s">
        <v>391</v>
      </c>
      <c r="F48">
        <v>1407</v>
      </c>
      <c r="G48" t="s">
        <v>392</v>
      </c>
      <c r="H48" t="s">
        <v>391</v>
      </c>
      <c r="I48">
        <v>526</v>
      </c>
      <c r="J48" t="s">
        <v>435</v>
      </c>
      <c r="K48" t="s">
        <v>436</v>
      </c>
      <c r="L48">
        <v>1736</v>
      </c>
      <c r="M48" t="s">
        <v>394</v>
      </c>
      <c r="N48" t="s">
        <v>256</v>
      </c>
      <c r="O48">
        <v>1736</v>
      </c>
      <c r="P48" t="s">
        <v>394</v>
      </c>
      <c r="Q48" t="s">
        <v>256</v>
      </c>
      <c r="R48" t="s">
        <v>251</v>
      </c>
      <c r="S48" s="1">
        <v>24885914.219999999</v>
      </c>
      <c r="U48" s="1">
        <v>1</v>
      </c>
      <c r="IF48">
        <v>1736</v>
      </c>
      <c r="IG48" t="s">
        <v>394</v>
      </c>
      <c r="IH48" t="s">
        <v>252</v>
      </c>
      <c r="IK48">
        <v>-2</v>
      </c>
      <c r="IL48" t="s">
        <v>253</v>
      </c>
      <c r="IM48" t="s">
        <v>254</v>
      </c>
      <c r="IN48" t="s">
        <v>400</v>
      </c>
      <c r="IP48" t="s">
        <v>401</v>
      </c>
    </row>
    <row r="49" spans="1:250" x14ac:dyDescent="0.35">
      <c r="A49">
        <v>584</v>
      </c>
      <c r="B49">
        <v>469576192</v>
      </c>
      <c r="C49">
        <v>1403</v>
      </c>
      <c r="D49" t="s">
        <v>390</v>
      </c>
      <c r="E49" t="s">
        <v>391</v>
      </c>
      <c r="F49">
        <v>1407</v>
      </c>
      <c r="G49" t="s">
        <v>392</v>
      </c>
      <c r="H49" t="s">
        <v>391</v>
      </c>
      <c r="I49">
        <v>522</v>
      </c>
      <c r="J49" t="s">
        <v>424</v>
      </c>
      <c r="K49" t="s">
        <v>425</v>
      </c>
      <c r="L49">
        <v>1736</v>
      </c>
      <c r="M49" t="s">
        <v>394</v>
      </c>
      <c r="N49" t="s">
        <v>256</v>
      </c>
      <c r="O49">
        <v>1736</v>
      </c>
      <c r="P49" t="s">
        <v>394</v>
      </c>
      <c r="Q49" t="s">
        <v>256</v>
      </c>
      <c r="R49" t="s">
        <v>251</v>
      </c>
      <c r="S49" s="1">
        <v>24831640.18</v>
      </c>
      <c r="U49" s="1">
        <v>1</v>
      </c>
      <c r="IF49">
        <v>1736</v>
      </c>
      <c r="IG49" t="s">
        <v>394</v>
      </c>
      <c r="IH49" t="s">
        <v>252</v>
      </c>
      <c r="IK49">
        <v>-2</v>
      </c>
      <c r="IL49" t="s">
        <v>253</v>
      </c>
      <c r="IM49" t="s">
        <v>254</v>
      </c>
      <c r="IN49" t="s">
        <v>400</v>
      </c>
      <c r="IP49" t="s">
        <v>401</v>
      </c>
    </row>
    <row r="50" spans="1:250" x14ac:dyDescent="0.35">
      <c r="A50">
        <v>585</v>
      </c>
      <c r="B50">
        <v>469576192</v>
      </c>
      <c r="C50">
        <v>1403</v>
      </c>
      <c r="D50" t="s">
        <v>390</v>
      </c>
      <c r="E50" t="s">
        <v>391</v>
      </c>
      <c r="F50">
        <v>1407</v>
      </c>
      <c r="G50" t="s">
        <v>392</v>
      </c>
      <c r="H50" t="s">
        <v>391</v>
      </c>
      <c r="I50">
        <v>520</v>
      </c>
      <c r="J50" t="s">
        <v>427</v>
      </c>
      <c r="K50" t="s">
        <v>428</v>
      </c>
      <c r="L50">
        <v>1736</v>
      </c>
      <c r="M50" t="s">
        <v>394</v>
      </c>
      <c r="N50" t="s">
        <v>256</v>
      </c>
      <c r="O50">
        <v>1736</v>
      </c>
      <c r="P50" t="s">
        <v>394</v>
      </c>
      <c r="Q50" t="s">
        <v>256</v>
      </c>
      <c r="R50" t="s">
        <v>251</v>
      </c>
      <c r="S50" s="1">
        <v>24780789.379999999</v>
      </c>
      <c r="U50" s="1">
        <v>1</v>
      </c>
      <c r="IF50">
        <v>1736</v>
      </c>
      <c r="IG50" t="s">
        <v>394</v>
      </c>
      <c r="IH50" t="s">
        <v>252</v>
      </c>
      <c r="IK50">
        <v>-2</v>
      </c>
      <c r="IL50" t="s">
        <v>253</v>
      </c>
      <c r="IM50" t="s">
        <v>254</v>
      </c>
      <c r="IN50" t="s">
        <v>400</v>
      </c>
      <c r="IP50" t="s">
        <v>401</v>
      </c>
    </row>
    <row r="51" spans="1:250" x14ac:dyDescent="0.35">
      <c r="A51">
        <v>586</v>
      </c>
      <c r="B51">
        <v>469576192</v>
      </c>
      <c r="C51">
        <v>1403</v>
      </c>
      <c r="D51" t="s">
        <v>390</v>
      </c>
      <c r="E51" t="s">
        <v>391</v>
      </c>
      <c r="F51">
        <v>1407</v>
      </c>
      <c r="G51" t="s">
        <v>392</v>
      </c>
      <c r="H51" t="s">
        <v>391</v>
      </c>
      <c r="I51">
        <v>516</v>
      </c>
      <c r="J51" t="s">
        <v>429</v>
      </c>
      <c r="K51" t="s">
        <v>430</v>
      </c>
      <c r="L51">
        <v>1736</v>
      </c>
      <c r="M51" t="s">
        <v>394</v>
      </c>
      <c r="N51" t="s">
        <v>256</v>
      </c>
      <c r="O51">
        <v>1736</v>
      </c>
      <c r="P51" t="s">
        <v>394</v>
      </c>
      <c r="Q51" t="s">
        <v>256</v>
      </c>
      <c r="R51" t="s">
        <v>251</v>
      </c>
      <c r="S51" s="1">
        <v>24724710.350000001</v>
      </c>
      <c r="U51" s="1">
        <v>1</v>
      </c>
      <c r="IF51">
        <v>1736</v>
      </c>
      <c r="IG51" t="s">
        <v>394</v>
      </c>
      <c r="IH51" t="s">
        <v>252</v>
      </c>
      <c r="IK51">
        <v>-2</v>
      </c>
      <c r="IL51" t="s">
        <v>253</v>
      </c>
      <c r="IM51" t="s">
        <v>254</v>
      </c>
      <c r="IN51" t="s">
        <v>400</v>
      </c>
      <c r="IP51" t="s">
        <v>401</v>
      </c>
    </row>
    <row r="52" spans="1:250" x14ac:dyDescent="0.35">
      <c r="A52">
        <v>587</v>
      </c>
      <c r="B52">
        <v>469576192</v>
      </c>
      <c r="C52">
        <v>1403</v>
      </c>
      <c r="D52" t="s">
        <v>390</v>
      </c>
      <c r="E52" t="s">
        <v>391</v>
      </c>
      <c r="F52">
        <v>1407</v>
      </c>
      <c r="G52" t="s">
        <v>392</v>
      </c>
      <c r="H52" t="s">
        <v>391</v>
      </c>
      <c r="I52">
        <v>514</v>
      </c>
      <c r="J52" t="s">
        <v>431</v>
      </c>
      <c r="K52" t="s">
        <v>432</v>
      </c>
      <c r="L52">
        <v>1736</v>
      </c>
      <c r="M52" t="s">
        <v>394</v>
      </c>
      <c r="N52" t="s">
        <v>256</v>
      </c>
      <c r="O52">
        <v>1736</v>
      </c>
      <c r="P52" t="s">
        <v>394</v>
      </c>
      <c r="Q52" t="s">
        <v>256</v>
      </c>
      <c r="R52" t="s">
        <v>251</v>
      </c>
      <c r="S52" s="1">
        <v>24676108.559999999</v>
      </c>
      <c r="U52" s="1">
        <v>1</v>
      </c>
      <c r="IF52">
        <v>1736</v>
      </c>
      <c r="IG52" t="s">
        <v>394</v>
      </c>
      <c r="IH52" t="s">
        <v>252</v>
      </c>
      <c r="IK52">
        <v>-2</v>
      </c>
      <c r="IL52" t="s">
        <v>253</v>
      </c>
      <c r="IM52" t="s">
        <v>254</v>
      </c>
      <c r="IN52" t="s">
        <v>400</v>
      </c>
      <c r="IP52" t="s">
        <v>401</v>
      </c>
    </row>
    <row r="53" spans="1:250" x14ac:dyDescent="0.35">
      <c r="A53">
        <v>588</v>
      </c>
      <c r="B53">
        <v>469576192</v>
      </c>
      <c r="C53">
        <v>1403</v>
      </c>
      <c r="D53" t="s">
        <v>390</v>
      </c>
      <c r="E53" t="s">
        <v>391</v>
      </c>
      <c r="F53">
        <v>1407</v>
      </c>
      <c r="G53" t="s">
        <v>392</v>
      </c>
      <c r="H53" t="s">
        <v>391</v>
      </c>
      <c r="I53">
        <v>508</v>
      </c>
      <c r="J53" t="s">
        <v>433</v>
      </c>
      <c r="K53" t="s">
        <v>434</v>
      </c>
      <c r="L53">
        <v>1736</v>
      </c>
      <c r="M53" t="s">
        <v>394</v>
      </c>
      <c r="N53" t="s">
        <v>256</v>
      </c>
      <c r="O53">
        <v>1736</v>
      </c>
      <c r="P53" t="s">
        <v>394</v>
      </c>
      <c r="Q53" t="s">
        <v>256</v>
      </c>
      <c r="R53" t="s">
        <v>251</v>
      </c>
      <c r="S53" s="1">
        <v>24609168.760000002</v>
      </c>
      <c r="U53" s="1">
        <v>1</v>
      </c>
      <c r="IF53">
        <v>1736</v>
      </c>
      <c r="IG53" t="s">
        <v>394</v>
      </c>
      <c r="IH53" t="s">
        <v>252</v>
      </c>
      <c r="IK53">
        <v>-2</v>
      </c>
      <c r="IL53" t="s">
        <v>253</v>
      </c>
      <c r="IM53" t="s">
        <v>254</v>
      </c>
      <c r="IN53" t="s">
        <v>400</v>
      </c>
      <c r="IP53" t="s">
        <v>401</v>
      </c>
    </row>
    <row r="54" spans="1:250" x14ac:dyDescent="0.35">
      <c r="A54">
        <v>589</v>
      </c>
      <c r="B54">
        <v>469576192</v>
      </c>
      <c r="C54">
        <v>1403</v>
      </c>
      <c r="D54" t="s">
        <v>390</v>
      </c>
      <c r="E54" t="s">
        <v>391</v>
      </c>
      <c r="F54">
        <v>1407</v>
      </c>
      <c r="G54" t="s">
        <v>392</v>
      </c>
      <c r="H54" t="s">
        <v>391</v>
      </c>
      <c r="I54">
        <v>546</v>
      </c>
      <c r="J54" t="s">
        <v>437</v>
      </c>
      <c r="K54" t="s">
        <v>438</v>
      </c>
      <c r="L54">
        <v>1471</v>
      </c>
      <c r="M54" t="s">
        <v>395</v>
      </c>
      <c r="N54" t="s">
        <v>255</v>
      </c>
      <c r="O54">
        <v>1471</v>
      </c>
      <c r="P54" t="s">
        <v>395</v>
      </c>
      <c r="Q54" t="s">
        <v>255</v>
      </c>
      <c r="R54" t="s">
        <v>251</v>
      </c>
      <c r="S54" s="1">
        <v>109694.753</v>
      </c>
      <c r="U54" s="1">
        <v>1</v>
      </c>
      <c r="IF54">
        <v>1471</v>
      </c>
      <c r="IG54" t="s">
        <v>395</v>
      </c>
      <c r="IH54" t="s">
        <v>252</v>
      </c>
      <c r="IK54">
        <v>-2</v>
      </c>
      <c r="IL54" t="s">
        <v>253</v>
      </c>
      <c r="IM54" t="s">
        <v>254</v>
      </c>
      <c r="IN54" t="s">
        <v>400</v>
      </c>
      <c r="IP54" t="s">
        <v>402</v>
      </c>
    </row>
    <row r="55" spans="1:250" x14ac:dyDescent="0.35">
      <c r="A55">
        <v>590</v>
      </c>
      <c r="B55">
        <v>469576192</v>
      </c>
      <c r="C55">
        <v>1403</v>
      </c>
      <c r="D55" t="s">
        <v>390</v>
      </c>
      <c r="E55" t="s">
        <v>391</v>
      </c>
      <c r="F55">
        <v>1407</v>
      </c>
      <c r="G55" t="s">
        <v>392</v>
      </c>
      <c r="H55" t="s">
        <v>391</v>
      </c>
      <c r="I55">
        <v>542</v>
      </c>
      <c r="J55" t="s">
        <v>439</v>
      </c>
      <c r="K55" t="s">
        <v>440</v>
      </c>
      <c r="L55">
        <v>1471</v>
      </c>
      <c r="M55" t="s">
        <v>395</v>
      </c>
      <c r="N55" t="s">
        <v>255</v>
      </c>
      <c r="O55">
        <v>1471</v>
      </c>
      <c r="P55" t="s">
        <v>395</v>
      </c>
      <c r="Q55" t="s">
        <v>255</v>
      </c>
      <c r="R55" t="s">
        <v>251</v>
      </c>
      <c r="S55" s="1">
        <v>109446.473</v>
      </c>
      <c r="U55" s="1">
        <v>1</v>
      </c>
      <c r="IF55">
        <v>1471</v>
      </c>
      <c r="IG55" t="s">
        <v>395</v>
      </c>
      <c r="IH55" t="s">
        <v>252</v>
      </c>
      <c r="IK55">
        <v>-2</v>
      </c>
      <c r="IL55" t="s">
        <v>253</v>
      </c>
      <c r="IM55" t="s">
        <v>254</v>
      </c>
      <c r="IN55" t="s">
        <v>400</v>
      </c>
      <c r="IP55" t="s">
        <v>402</v>
      </c>
    </row>
    <row r="56" spans="1:250" x14ac:dyDescent="0.35">
      <c r="A56">
        <v>591</v>
      </c>
      <c r="B56">
        <v>469576192</v>
      </c>
      <c r="C56">
        <v>1403</v>
      </c>
      <c r="D56" t="s">
        <v>390</v>
      </c>
      <c r="E56" t="s">
        <v>391</v>
      </c>
      <c r="F56">
        <v>1407</v>
      </c>
      <c r="G56" t="s">
        <v>392</v>
      </c>
      <c r="H56" t="s">
        <v>391</v>
      </c>
      <c r="I56">
        <v>538</v>
      </c>
      <c r="J56" t="s">
        <v>441</v>
      </c>
      <c r="K56" t="s">
        <v>442</v>
      </c>
      <c r="L56">
        <v>1471</v>
      </c>
      <c r="M56" t="s">
        <v>395</v>
      </c>
      <c r="N56" t="s">
        <v>255</v>
      </c>
      <c r="O56">
        <v>1471</v>
      </c>
      <c r="P56" t="s">
        <v>395</v>
      </c>
      <c r="Q56" t="s">
        <v>255</v>
      </c>
      <c r="R56" t="s">
        <v>251</v>
      </c>
      <c r="S56" s="1">
        <v>109182.283</v>
      </c>
      <c r="U56" s="1">
        <v>1</v>
      </c>
      <c r="IF56">
        <v>1471</v>
      </c>
      <c r="IG56" t="s">
        <v>395</v>
      </c>
      <c r="IH56" t="s">
        <v>252</v>
      </c>
      <c r="IK56">
        <v>-2</v>
      </c>
      <c r="IL56" t="s">
        <v>253</v>
      </c>
      <c r="IM56" t="s">
        <v>254</v>
      </c>
      <c r="IN56" t="s">
        <v>400</v>
      </c>
      <c r="IP56" t="s">
        <v>402</v>
      </c>
    </row>
    <row r="57" spans="1:250" x14ac:dyDescent="0.35">
      <c r="A57">
        <v>592</v>
      </c>
      <c r="B57">
        <v>469576192</v>
      </c>
      <c r="C57">
        <v>1403</v>
      </c>
      <c r="D57" t="s">
        <v>390</v>
      </c>
      <c r="E57" t="s">
        <v>391</v>
      </c>
      <c r="F57">
        <v>1407</v>
      </c>
      <c r="G57" t="s">
        <v>392</v>
      </c>
      <c r="H57" t="s">
        <v>391</v>
      </c>
      <c r="I57">
        <v>536</v>
      </c>
      <c r="J57" t="s">
        <v>443</v>
      </c>
      <c r="K57" t="s">
        <v>444</v>
      </c>
      <c r="L57">
        <v>1471</v>
      </c>
      <c r="M57" t="s">
        <v>395</v>
      </c>
      <c r="N57" t="s">
        <v>255</v>
      </c>
      <c r="O57">
        <v>1471</v>
      </c>
      <c r="P57" t="s">
        <v>395</v>
      </c>
      <c r="Q57" t="s">
        <v>255</v>
      </c>
      <c r="R57" t="s">
        <v>251</v>
      </c>
      <c r="S57" s="1">
        <v>108984.15300000001</v>
      </c>
      <c r="U57" s="1">
        <v>1</v>
      </c>
      <c r="IF57">
        <v>1471</v>
      </c>
      <c r="IG57" t="s">
        <v>395</v>
      </c>
      <c r="IH57" t="s">
        <v>252</v>
      </c>
      <c r="IK57">
        <v>-2</v>
      </c>
      <c r="IL57" t="s">
        <v>253</v>
      </c>
      <c r="IM57" t="s">
        <v>254</v>
      </c>
      <c r="IN57" t="s">
        <v>400</v>
      </c>
      <c r="IP57" t="s">
        <v>402</v>
      </c>
    </row>
    <row r="58" spans="1:250" x14ac:dyDescent="0.35">
      <c r="A58">
        <v>593</v>
      </c>
      <c r="B58">
        <v>469576192</v>
      </c>
      <c r="C58">
        <v>1403</v>
      </c>
      <c r="D58" t="s">
        <v>390</v>
      </c>
      <c r="E58" t="s">
        <v>391</v>
      </c>
      <c r="F58">
        <v>1407</v>
      </c>
      <c r="G58" t="s">
        <v>392</v>
      </c>
      <c r="H58" t="s">
        <v>391</v>
      </c>
      <c r="I58">
        <v>530</v>
      </c>
      <c r="J58" t="s">
        <v>445</v>
      </c>
      <c r="K58" t="s">
        <v>446</v>
      </c>
      <c r="L58">
        <v>1471</v>
      </c>
      <c r="M58" t="s">
        <v>395</v>
      </c>
      <c r="N58" t="s">
        <v>255</v>
      </c>
      <c r="O58">
        <v>1471</v>
      </c>
      <c r="P58" t="s">
        <v>395</v>
      </c>
      <c r="Q58" t="s">
        <v>255</v>
      </c>
      <c r="R58" t="s">
        <v>251</v>
      </c>
      <c r="S58" s="1">
        <v>108688.51300000001</v>
      </c>
      <c r="U58" s="1">
        <v>1</v>
      </c>
      <c r="IF58">
        <v>1471</v>
      </c>
      <c r="IG58" t="s">
        <v>395</v>
      </c>
      <c r="IH58" t="s">
        <v>252</v>
      </c>
      <c r="IK58">
        <v>-2</v>
      </c>
      <c r="IL58" t="s">
        <v>253</v>
      </c>
      <c r="IM58" t="s">
        <v>254</v>
      </c>
      <c r="IN58" t="s">
        <v>400</v>
      </c>
      <c r="IP58" t="s">
        <v>402</v>
      </c>
    </row>
    <row r="59" spans="1:250" x14ac:dyDescent="0.35">
      <c r="A59">
        <v>594</v>
      </c>
      <c r="B59">
        <v>469576192</v>
      </c>
      <c r="C59">
        <v>1403</v>
      </c>
      <c r="D59" t="s">
        <v>390</v>
      </c>
      <c r="E59" t="s">
        <v>391</v>
      </c>
      <c r="F59">
        <v>1407</v>
      </c>
      <c r="G59" t="s">
        <v>392</v>
      </c>
      <c r="H59" t="s">
        <v>391</v>
      </c>
      <c r="I59">
        <v>526</v>
      </c>
      <c r="J59" t="s">
        <v>435</v>
      </c>
      <c r="K59" t="s">
        <v>436</v>
      </c>
      <c r="L59">
        <v>1471</v>
      </c>
      <c r="M59" t="s">
        <v>395</v>
      </c>
      <c r="N59" t="s">
        <v>255</v>
      </c>
      <c r="O59">
        <v>1471</v>
      </c>
      <c r="P59" t="s">
        <v>395</v>
      </c>
      <c r="Q59" t="s">
        <v>255</v>
      </c>
      <c r="R59" t="s">
        <v>251</v>
      </c>
      <c r="S59" s="1">
        <v>108409.303</v>
      </c>
      <c r="U59" s="1">
        <v>1</v>
      </c>
      <c r="IF59">
        <v>1471</v>
      </c>
      <c r="IG59" t="s">
        <v>395</v>
      </c>
      <c r="IH59" t="s">
        <v>252</v>
      </c>
      <c r="IK59">
        <v>-2</v>
      </c>
      <c r="IL59" t="s">
        <v>253</v>
      </c>
      <c r="IM59" t="s">
        <v>254</v>
      </c>
      <c r="IN59" t="s">
        <v>400</v>
      </c>
      <c r="IP59" t="s">
        <v>402</v>
      </c>
    </row>
    <row r="60" spans="1:250" x14ac:dyDescent="0.35">
      <c r="A60">
        <v>595</v>
      </c>
      <c r="B60">
        <v>469576192</v>
      </c>
      <c r="C60">
        <v>1403</v>
      </c>
      <c r="D60" t="s">
        <v>390</v>
      </c>
      <c r="E60" t="s">
        <v>391</v>
      </c>
      <c r="F60">
        <v>1407</v>
      </c>
      <c r="G60" t="s">
        <v>392</v>
      </c>
      <c r="H60" t="s">
        <v>391</v>
      </c>
      <c r="I60">
        <v>522</v>
      </c>
      <c r="J60" t="s">
        <v>424</v>
      </c>
      <c r="K60" t="s">
        <v>425</v>
      </c>
      <c r="L60">
        <v>1471</v>
      </c>
      <c r="M60" t="s">
        <v>395</v>
      </c>
      <c r="N60" t="s">
        <v>255</v>
      </c>
      <c r="O60">
        <v>1471</v>
      </c>
      <c r="P60" t="s">
        <v>395</v>
      </c>
      <c r="Q60" t="s">
        <v>255</v>
      </c>
      <c r="R60" t="s">
        <v>251</v>
      </c>
      <c r="S60" s="1">
        <v>108172.883</v>
      </c>
      <c r="U60" s="1">
        <v>1</v>
      </c>
      <c r="IF60">
        <v>1471</v>
      </c>
      <c r="IG60" t="s">
        <v>395</v>
      </c>
      <c r="IH60" t="s">
        <v>252</v>
      </c>
      <c r="IK60">
        <v>-2</v>
      </c>
      <c r="IL60" t="s">
        <v>253</v>
      </c>
      <c r="IM60" t="s">
        <v>254</v>
      </c>
      <c r="IN60" t="s">
        <v>400</v>
      </c>
      <c r="IP60" t="s">
        <v>402</v>
      </c>
    </row>
    <row r="61" spans="1:250" x14ac:dyDescent="0.35">
      <c r="A61">
        <v>596</v>
      </c>
      <c r="B61">
        <v>469576192</v>
      </c>
      <c r="C61">
        <v>1403</v>
      </c>
      <c r="D61" t="s">
        <v>390</v>
      </c>
      <c r="E61" t="s">
        <v>391</v>
      </c>
      <c r="F61">
        <v>1407</v>
      </c>
      <c r="G61" t="s">
        <v>392</v>
      </c>
      <c r="H61" t="s">
        <v>391</v>
      </c>
      <c r="I61">
        <v>520</v>
      </c>
      <c r="J61" t="s">
        <v>427</v>
      </c>
      <c r="K61" t="s">
        <v>428</v>
      </c>
      <c r="L61">
        <v>1471</v>
      </c>
      <c r="M61" t="s">
        <v>395</v>
      </c>
      <c r="N61" t="s">
        <v>255</v>
      </c>
      <c r="O61">
        <v>1471</v>
      </c>
      <c r="P61" t="s">
        <v>395</v>
      </c>
      <c r="Q61" t="s">
        <v>255</v>
      </c>
      <c r="R61" t="s">
        <v>251</v>
      </c>
      <c r="S61" s="1">
        <v>107951.37300000001</v>
      </c>
      <c r="U61" s="1">
        <v>1</v>
      </c>
      <c r="IF61">
        <v>1471</v>
      </c>
      <c r="IG61" t="s">
        <v>395</v>
      </c>
      <c r="IH61" t="s">
        <v>252</v>
      </c>
      <c r="IK61">
        <v>-2</v>
      </c>
      <c r="IL61" t="s">
        <v>253</v>
      </c>
      <c r="IM61" t="s">
        <v>254</v>
      </c>
      <c r="IN61" t="s">
        <v>400</v>
      </c>
      <c r="IP61" t="s">
        <v>402</v>
      </c>
    </row>
    <row r="62" spans="1:250" x14ac:dyDescent="0.35">
      <c r="A62">
        <v>597</v>
      </c>
      <c r="B62">
        <v>469576192</v>
      </c>
      <c r="C62">
        <v>1403</v>
      </c>
      <c r="D62" t="s">
        <v>390</v>
      </c>
      <c r="E62" t="s">
        <v>391</v>
      </c>
      <c r="F62">
        <v>1407</v>
      </c>
      <c r="G62" t="s">
        <v>392</v>
      </c>
      <c r="H62" t="s">
        <v>391</v>
      </c>
      <c r="I62">
        <v>516</v>
      </c>
      <c r="J62" t="s">
        <v>429</v>
      </c>
      <c r="K62" t="s">
        <v>430</v>
      </c>
      <c r="L62">
        <v>1471</v>
      </c>
      <c r="M62" t="s">
        <v>395</v>
      </c>
      <c r="N62" t="s">
        <v>255</v>
      </c>
      <c r="O62">
        <v>1471</v>
      </c>
      <c r="P62" t="s">
        <v>395</v>
      </c>
      <c r="Q62" t="s">
        <v>255</v>
      </c>
      <c r="R62" t="s">
        <v>251</v>
      </c>
      <c r="S62" s="1">
        <v>107707.083</v>
      </c>
      <c r="U62" s="1">
        <v>1</v>
      </c>
      <c r="IF62">
        <v>1471</v>
      </c>
      <c r="IG62" t="s">
        <v>395</v>
      </c>
      <c r="IH62" t="s">
        <v>252</v>
      </c>
      <c r="IK62">
        <v>-2</v>
      </c>
      <c r="IL62" t="s">
        <v>253</v>
      </c>
      <c r="IM62" t="s">
        <v>254</v>
      </c>
      <c r="IN62" t="s">
        <v>400</v>
      </c>
      <c r="IP62" t="s">
        <v>402</v>
      </c>
    </row>
    <row r="63" spans="1:250" x14ac:dyDescent="0.35">
      <c r="A63">
        <v>598</v>
      </c>
      <c r="B63">
        <v>469576192</v>
      </c>
      <c r="C63">
        <v>1403</v>
      </c>
      <c r="D63" t="s">
        <v>390</v>
      </c>
      <c r="E63" t="s">
        <v>391</v>
      </c>
      <c r="F63">
        <v>1407</v>
      </c>
      <c r="G63" t="s">
        <v>392</v>
      </c>
      <c r="H63" t="s">
        <v>391</v>
      </c>
      <c r="I63">
        <v>514</v>
      </c>
      <c r="J63" t="s">
        <v>431</v>
      </c>
      <c r="K63" t="s">
        <v>432</v>
      </c>
      <c r="L63">
        <v>1471</v>
      </c>
      <c r="M63" t="s">
        <v>395</v>
      </c>
      <c r="N63" t="s">
        <v>255</v>
      </c>
      <c r="O63">
        <v>1471</v>
      </c>
      <c r="P63" t="s">
        <v>395</v>
      </c>
      <c r="Q63" t="s">
        <v>255</v>
      </c>
      <c r="R63" t="s">
        <v>251</v>
      </c>
      <c r="S63" s="1">
        <v>107495.363</v>
      </c>
      <c r="U63" s="1">
        <v>1</v>
      </c>
      <c r="IF63">
        <v>1471</v>
      </c>
      <c r="IG63" t="s">
        <v>395</v>
      </c>
      <c r="IH63" t="s">
        <v>252</v>
      </c>
      <c r="IK63">
        <v>-2</v>
      </c>
      <c r="IL63" t="s">
        <v>253</v>
      </c>
      <c r="IM63" t="s">
        <v>254</v>
      </c>
      <c r="IN63" t="s">
        <v>400</v>
      </c>
      <c r="IP63" t="s">
        <v>402</v>
      </c>
    </row>
    <row r="64" spans="1:250" x14ac:dyDescent="0.35">
      <c r="A64">
        <v>599</v>
      </c>
      <c r="B64">
        <v>469576192</v>
      </c>
      <c r="C64">
        <v>1403</v>
      </c>
      <c r="D64" t="s">
        <v>390</v>
      </c>
      <c r="E64" t="s">
        <v>391</v>
      </c>
      <c r="F64">
        <v>1407</v>
      </c>
      <c r="G64" t="s">
        <v>392</v>
      </c>
      <c r="H64" t="s">
        <v>391</v>
      </c>
      <c r="I64">
        <v>508</v>
      </c>
      <c r="J64" t="s">
        <v>433</v>
      </c>
      <c r="K64" t="s">
        <v>434</v>
      </c>
      <c r="L64">
        <v>1471</v>
      </c>
      <c r="M64" t="s">
        <v>395</v>
      </c>
      <c r="N64" t="s">
        <v>255</v>
      </c>
      <c r="O64">
        <v>1471</v>
      </c>
      <c r="P64" t="s">
        <v>395</v>
      </c>
      <c r="Q64" t="s">
        <v>255</v>
      </c>
      <c r="R64" t="s">
        <v>251</v>
      </c>
      <c r="S64" s="1">
        <v>107203.743</v>
      </c>
      <c r="U64" s="1">
        <v>1</v>
      </c>
      <c r="IF64">
        <v>1471</v>
      </c>
      <c r="IG64" t="s">
        <v>395</v>
      </c>
      <c r="IH64" t="s">
        <v>252</v>
      </c>
      <c r="IK64">
        <v>-2</v>
      </c>
      <c r="IL64" t="s">
        <v>253</v>
      </c>
      <c r="IM64" t="s">
        <v>254</v>
      </c>
      <c r="IN64" t="s">
        <v>400</v>
      </c>
      <c r="IP64" t="s">
        <v>402</v>
      </c>
    </row>
    <row r="65" spans="1:250" x14ac:dyDescent="0.35">
      <c r="A65">
        <v>600</v>
      </c>
      <c r="B65">
        <v>469576192</v>
      </c>
      <c r="C65">
        <v>1403</v>
      </c>
      <c r="D65" t="s">
        <v>390</v>
      </c>
      <c r="E65" t="s">
        <v>391</v>
      </c>
      <c r="F65">
        <v>1407</v>
      </c>
      <c r="G65" t="s">
        <v>392</v>
      </c>
      <c r="H65" t="s">
        <v>391</v>
      </c>
      <c r="I65">
        <v>546</v>
      </c>
      <c r="J65" t="s">
        <v>437</v>
      </c>
      <c r="K65" t="s">
        <v>438</v>
      </c>
      <c r="L65">
        <v>84786</v>
      </c>
      <c r="M65" t="s">
        <v>426</v>
      </c>
      <c r="N65" t="s">
        <v>423</v>
      </c>
      <c r="O65">
        <v>84786</v>
      </c>
      <c r="P65" t="s">
        <v>426</v>
      </c>
      <c r="Q65" t="s">
        <v>423</v>
      </c>
      <c r="R65" t="s">
        <v>286</v>
      </c>
      <c r="S65" s="1">
        <v>50113424.649999999</v>
      </c>
      <c r="U65" s="1">
        <v>2</v>
      </c>
      <c r="IF65">
        <v>84786</v>
      </c>
      <c r="IG65" t="s">
        <v>426</v>
      </c>
      <c r="IH65" t="s">
        <v>252</v>
      </c>
      <c r="IK65">
        <v>-2</v>
      </c>
      <c r="IL65" t="s">
        <v>253</v>
      </c>
      <c r="IM65" t="s">
        <v>254</v>
      </c>
      <c r="IN65" t="s">
        <v>400</v>
      </c>
      <c r="IP65" t="s">
        <v>426</v>
      </c>
    </row>
    <row r="66" spans="1:250" x14ac:dyDescent="0.35">
      <c r="A66">
        <v>601</v>
      </c>
      <c r="B66">
        <v>469576192</v>
      </c>
      <c r="C66">
        <v>1403</v>
      </c>
      <c r="D66" t="s">
        <v>390</v>
      </c>
      <c r="E66" t="s">
        <v>391</v>
      </c>
      <c r="F66">
        <v>1407</v>
      </c>
      <c r="G66" t="s">
        <v>392</v>
      </c>
      <c r="H66" t="s">
        <v>391</v>
      </c>
      <c r="I66">
        <v>542</v>
      </c>
      <c r="J66" t="s">
        <v>439</v>
      </c>
      <c r="K66" t="s">
        <v>440</v>
      </c>
      <c r="L66">
        <v>84786</v>
      </c>
      <c r="M66" t="s">
        <v>426</v>
      </c>
      <c r="N66" t="s">
        <v>423</v>
      </c>
      <c r="O66">
        <v>84786</v>
      </c>
      <c r="P66" t="s">
        <v>426</v>
      </c>
      <c r="Q66" t="s">
        <v>423</v>
      </c>
      <c r="R66" t="s">
        <v>286</v>
      </c>
      <c r="S66" s="1">
        <v>50212109.590000004</v>
      </c>
      <c r="U66" s="1">
        <v>2</v>
      </c>
      <c r="IF66">
        <v>84786</v>
      </c>
      <c r="IG66" t="s">
        <v>426</v>
      </c>
      <c r="IH66" t="s">
        <v>252</v>
      </c>
      <c r="IK66">
        <v>-2</v>
      </c>
      <c r="IL66" t="s">
        <v>253</v>
      </c>
      <c r="IM66" t="s">
        <v>254</v>
      </c>
      <c r="IN66" t="s">
        <v>400</v>
      </c>
      <c r="IP66" t="s">
        <v>426</v>
      </c>
    </row>
    <row r="67" spans="1:250" x14ac:dyDescent="0.35">
      <c r="A67">
        <v>602</v>
      </c>
      <c r="B67">
        <v>469576192</v>
      </c>
      <c r="C67">
        <v>1403</v>
      </c>
      <c r="D67" t="s">
        <v>390</v>
      </c>
      <c r="E67" t="s">
        <v>391</v>
      </c>
      <c r="F67">
        <v>1407</v>
      </c>
      <c r="G67" t="s">
        <v>392</v>
      </c>
      <c r="H67" t="s">
        <v>391</v>
      </c>
      <c r="I67">
        <v>538</v>
      </c>
      <c r="J67" t="s">
        <v>441</v>
      </c>
      <c r="K67" t="s">
        <v>442</v>
      </c>
      <c r="L67">
        <v>84786</v>
      </c>
      <c r="M67" t="s">
        <v>426</v>
      </c>
      <c r="N67" t="s">
        <v>423</v>
      </c>
      <c r="O67">
        <v>84786</v>
      </c>
      <c r="P67" t="s">
        <v>426</v>
      </c>
      <c r="Q67" t="s">
        <v>423</v>
      </c>
      <c r="R67" t="s">
        <v>286</v>
      </c>
      <c r="S67" s="1">
        <v>50090904.159999996</v>
      </c>
      <c r="U67" s="1">
        <v>2</v>
      </c>
      <c r="IF67">
        <v>84786</v>
      </c>
      <c r="IG67" t="s">
        <v>426</v>
      </c>
      <c r="IH67" t="s">
        <v>252</v>
      </c>
      <c r="IK67">
        <v>-2</v>
      </c>
      <c r="IL67" t="s">
        <v>253</v>
      </c>
      <c r="IM67" t="s">
        <v>254</v>
      </c>
      <c r="IN67" t="s">
        <v>400</v>
      </c>
      <c r="IP67" t="s">
        <v>426</v>
      </c>
    </row>
    <row r="68" spans="1:250" x14ac:dyDescent="0.35">
      <c r="A68">
        <v>603</v>
      </c>
      <c r="B68">
        <v>469576192</v>
      </c>
      <c r="C68">
        <v>1403</v>
      </c>
      <c r="D68" t="s">
        <v>390</v>
      </c>
      <c r="E68" t="s">
        <v>391</v>
      </c>
      <c r="F68">
        <v>1407</v>
      </c>
      <c r="G68" t="s">
        <v>392</v>
      </c>
      <c r="H68" t="s">
        <v>391</v>
      </c>
      <c r="I68">
        <v>536</v>
      </c>
      <c r="J68" t="s">
        <v>443</v>
      </c>
      <c r="K68" t="s">
        <v>444</v>
      </c>
      <c r="L68">
        <v>84786</v>
      </c>
      <c r="M68" t="s">
        <v>426</v>
      </c>
      <c r="N68" t="s">
        <v>423</v>
      </c>
      <c r="O68">
        <v>84786</v>
      </c>
      <c r="P68" t="s">
        <v>426</v>
      </c>
      <c r="Q68" t="s">
        <v>423</v>
      </c>
      <c r="R68" t="s">
        <v>286</v>
      </c>
      <c r="S68" s="1">
        <v>50265136.990000002</v>
      </c>
      <c r="U68" s="1">
        <v>2</v>
      </c>
      <c r="IF68">
        <v>84786</v>
      </c>
      <c r="IG68" t="s">
        <v>426</v>
      </c>
      <c r="IH68" t="s">
        <v>252</v>
      </c>
      <c r="IK68">
        <v>-2</v>
      </c>
      <c r="IL68" t="s">
        <v>253</v>
      </c>
      <c r="IM68" t="s">
        <v>254</v>
      </c>
      <c r="IN68" t="s">
        <v>400</v>
      </c>
      <c r="IP68" t="s">
        <v>426</v>
      </c>
    </row>
    <row r="69" spans="1:250" x14ac:dyDescent="0.35">
      <c r="A69">
        <v>604</v>
      </c>
      <c r="B69">
        <v>469576192</v>
      </c>
      <c r="C69">
        <v>1403</v>
      </c>
      <c r="D69" t="s">
        <v>390</v>
      </c>
      <c r="E69" t="s">
        <v>391</v>
      </c>
      <c r="F69">
        <v>1407</v>
      </c>
      <c r="G69" t="s">
        <v>392</v>
      </c>
      <c r="H69" t="s">
        <v>391</v>
      </c>
      <c r="I69">
        <v>530</v>
      </c>
      <c r="J69" t="s">
        <v>445</v>
      </c>
      <c r="K69" t="s">
        <v>446</v>
      </c>
      <c r="L69">
        <v>84786</v>
      </c>
      <c r="M69" t="s">
        <v>426</v>
      </c>
      <c r="N69" t="s">
        <v>423</v>
      </c>
      <c r="O69">
        <v>84786</v>
      </c>
      <c r="P69" t="s">
        <v>426</v>
      </c>
      <c r="Q69" t="s">
        <v>423</v>
      </c>
      <c r="R69" t="s">
        <v>286</v>
      </c>
      <c r="S69" s="1">
        <v>50128780.840000004</v>
      </c>
      <c r="U69" s="1">
        <v>2</v>
      </c>
      <c r="IF69">
        <v>84786</v>
      </c>
      <c r="IG69" t="s">
        <v>426</v>
      </c>
      <c r="IH69" t="s">
        <v>252</v>
      </c>
      <c r="IK69">
        <v>-2</v>
      </c>
      <c r="IL69" t="s">
        <v>253</v>
      </c>
      <c r="IM69" t="s">
        <v>254</v>
      </c>
      <c r="IN69" t="s">
        <v>400</v>
      </c>
      <c r="IP69" t="s">
        <v>426</v>
      </c>
    </row>
    <row r="70" spans="1:250" x14ac:dyDescent="0.35">
      <c r="A70">
        <v>605</v>
      </c>
      <c r="B70">
        <v>469576192</v>
      </c>
      <c r="C70">
        <v>1403</v>
      </c>
      <c r="D70" t="s">
        <v>390</v>
      </c>
      <c r="E70" t="s">
        <v>391</v>
      </c>
      <c r="F70">
        <v>1407</v>
      </c>
      <c r="G70" t="s">
        <v>392</v>
      </c>
      <c r="H70" t="s">
        <v>391</v>
      </c>
      <c r="I70">
        <v>526</v>
      </c>
      <c r="J70" t="s">
        <v>435</v>
      </c>
      <c r="K70" t="s">
        <v>436</v>
      </c>
      <c r="L70">
        <v>84786</v>
      </c>
      <c r="M70" t="s">
        <v>426</v>
      </c>
      <c r="N70" t="s">
        <v>423</v>
      </c>
      <c r="O70">
        <v>84786</v>
      </c>
      <c r="P70" t="s">
        <v>426</v>
      </c>
      <c r="Q70" t="s">
        <v>423</v>
      </c>
      <c r="R70" t="s">
        <v>286</v>
      </c>
      <c r="S70" s="1">
        <v>50212109.590000004</v>
      </c>
      <c r="U70" s="1">
        <v>2</v>
      </c>
      <c r="IF70">
        <v>84786</v>
      </c>
      <c r="IG70" t="s">
        <v>426</v>
      </c>
      <c r="IH70" t="s">
        <v>252</v>
      </c>
      <c r="IK70">
        <v>-2</v>
      </c>
      <c r="IL70" t="s">
        <v>253</v>
      </c>
      <c r="IM70" t="s">
        <v>254</v>
      </c>
      <c r="IN70" t="s">
        <v>400</v>
      </c>
      <c r="IP70" t="s">
        <v>426</v>
      </c>
    </row>
    <row r="71" spans="1:250" x14ac:dyDescent="0.35">
      <c r="A71">
        <v>606</v>
      </c>
      <c r="B71">
        <v>469576192</v>
      </c>
      <c r="C71">
        <v>1403</v>
      </c>
      <c r="D71" t="s">
        <v>390</v>
      </c>
      <c r="E71" t="s">
        <v>391</v>
      </c>
      <c r="F71">
        <v>1407</v>
      </c>
      <c r="G71" t="s">
        <v>392</v>
      </c>
      <c r="H71" t="s">
        <v>391</v>
      </c>
      <c r="I71">
        <v>522</v>
      </c>
      <c r="J71" t="s">
        <v>424</v>
      </c>
      <c r="K71" t="s">
        <v>425</v>
      </c>
      <c r="L71">
        <v>84786</v>
      </c>
      <c r="M71" t="s">
        <v>426</v>
      </c>
      <c r="N71" t="s">
        <v>423</v>
      </c>
      <c r="O71">
        <v>84786</v>
      </c>
      <c r="P71" t="s">
        <v>426</v>
      </c>
      <c r="Q71" t="s">
        <v>423</v>
      </c>
      <c r="R71" t="s">
        <v>286</v>
      </c>
      <c r="S71" s="1">
        <v>50102601.32</v>
      </c>
      <c r="U71" s="1">
        <v>2</v>
      </c>
      <c r="IF71">
        <v>84786</v>
      </c>
      <c r="IG71" t="s">
        <v>426</v>
      </c>
      <c r="IH71" t="s">
        <v>252</v>
      </c>
      <c r="IK71">
        <v>-2</v>
      </c>
      <c r="IL71" t="s">
        <v>253</v>
      </c>
      <c r="IM71" t="s">
        <v>254</v>
      </c>
      <c r="IN71" t="s">
        <v>400</v>
      </c>
      <c r="IP71" t="s">
        <v>426</v>
      </c>
    </row>
    <row r="72" spans="1:250" x14ac:dyDescent="0.35">
      <c r="A72">
        <v>607</v>
      </c>
      <c r="B72">
        <v>469576192</v>
      </c>
      <c r="C72">
        <v>1403</v>
      </c>
      <c r="D72" t="s">
        <v>390</v>
      </c>
      <c r="E72" t="s">
        <v>391</v>
      </c>
      <c r="F72">
        <v>1407</v>
      </c>
      <c r="G72" t="s">
        <v>392</v>
      </c>
      <c r="H72" t="s">
        <v>391</v>
      </c>
      <c r="I72">
        <v>520</v>
      </c>
      <c r="J72" t="s">
        <v>427</v>
      </c>
      <c r="K72" t="s">
        <v>428</v>
      </c>
      <c r="L72">
        <v>84786</v>
      </c>
      <c r="M72" t="s">
        <v>426</v>
      </c>
      <c r="N72" t="s">
        <v>423</v>
      </c>
      <c r="O72">
        <v>84786</v>
      </c>
      <c r="P72" t="s">
        <v>426</v>
      </c>
      <c r="Q72" t="s">
        <v>423</v>
      </c>
      <c r="R72" t="s">
        <v>286</v>
      </c>
      <c r="S72" s="1">
        <v>0</v>
      </c>
      <c r="U72" s="1">
        <v>2</v>
      </c>
      <c r="IF72">
        <v>84786</v>
      </c>
      <c r="IG72" t="s">
        <v>426</v>
      </c>
      <c r="IH72" t="s">
        <v>252</v>
      </c>
      <c r="IK72">
        <v>-2</v>
      </c>
      <c r="IL72" t="s">
        <v>253</v>
      </c>
      <c r="IM72" t="s">
        <v>254</v>
      </c>
      <c r="IN72" t="s">
        <v>400</v>
      </c>
      <c r="IP72" t="s">
        <v>426</v>
      </c>
    </row>
    <row r="73" spans="1:250" x14ac:dyDescent="0.35">
      <c r="A73">
        <v>608</v>
      </c>
      <c r="B73">
        <v>469576192</v>
      </c>
      <c r="C73">
        <v>1403</v>
      </c>
      <c r="D73" t="s">
        <v>390</v>
      </c>
      <c r="E73" t="s">
        <v>391</v>
      </c>
      <c r="F73">
        <v>1407</v>
      </c>
      <c r="G73" t="s">
        <v>392</v>
      </c>
      <c r="H73" t="s">
        <v>391</v>
      </c>
      <c r="I73">
        <v>546</v>
      </c>
      <c r="J73" t="s">
        <v>437</v>
      </c>
      <c r="K73" t="s">
        <v>438</v>
      </c>
      <c r="L73">
        <v>79514</v>
      </c>
      <c r="M73" t="s">
        <v>418</v>
      </c>
      <c r="N73" t="s">
        <v>419</v>
      </c>
      <c r="O73">
        <v>79514</v>
      </c>
      <c r="P73" t="s">
        <v>418</v>
      </c>
      <c r="Q73" t="s">
        <v>419</v>
      </c>
      <c r="R73" t="s">
        <v>286</v>
      </c>
      <c r="S73" s="1">
        <v>20746957.800000001</v>
      </c>
      <c r="U73" s="1">
        <v>2</v>
      </c>
      <c r="IF73">
        <v>79514</v>
      </c>
      <c r="IG73" t="s">
        <v>418</v>
      </c>
      <c r="IH73" t="s">
        <v>252</v>
      </c>
      <c r="IK73">
        <v>-2</v>
      </c>
      <c r="IL73" t="s">
        <v>253</v>
      </c>
      <c r="IM73" t="s">
        <v>254</v>
      </c>
      <c r="IN73" t="s">
        <v>400</v>
      </c>
      <c r="IP73" t="s">
        <v>418</v>
      </c>
    </row>
    <row r="74" spans="1:250" x14ac:dyDescent="0.35">
      <c r="A74">
        <v>609</v>
      </c>
      <c r="B74">
        <v>469576192</v>
      </c>
      <c r="C74">
        <v>1403</v>
      </c>
      <c r="D74" t="s">
        <v>390</v>
      </c>
      <c r="E74" t="s">
        <v>391</v>
      </c>
      <c r="F74">
        <v>1407</v>
      </c>
      <c r="G74" t="s">
        <v>392</v>
      </c>
      <c r="H74" t="s">
        <v>391</v>
      </c>
      <c r="I74">
        <v>542</v>
      </c>
      <c r="J74" t="s">
        <v>439</v>
      </c>
      <c r="K74" t="s">
        <v>440</v>
      </c>
      <c r="L74">
        <v>79514</v>
      </c>
      <c r="M74" t="s">
        <v>418</v>
      </c>
      <c r="N74" t="s">
        <v>419</v>
      </c>
      <c r="O74">
        <v>79514</v>
      </c>
      <c r="P74" t="s">
        <v>418</v>
      </c>
      <c r="Q74" t="s">
        <v>419</v>
      </c>
      <c r="R74" t="s">
        <v>286</v>
      </c>
      <c r="S74" s="1">
        <v>20787813.370000001</v>
      </c>
      <c r="U74" s="1">
        <v>2</v>
      </c>
      <c r="IF74">
        <v>79514</v>
      </c>
      <c r="IG74" t="s">
        <v>418</v>
      </c>
      <c r="IH74" t="s">
        <v>252</v>
      </c>
      <c r="IK74">
        <v>-2</v>
      </c>
      <c r="IL74" t="s">
        <v>253</v>
      </c>
      <c r="IM74" t="s">
        <v>254</v>
      </c>
      <c r="IN74" t="s">
        <v>400</v>
      </c>
      <c r="IP74" t="s">
        <v>418</v>
      </c>
    </row>
    <row r="75" spans="1:250" x14ac:dyDescent="0.35">
      <c r="A75">
        <v>610</v>
      </c>
      <c r="B75">
        <v>469576192</v>
      </c>
      <c r="C75">
        <v>1403</v>
      </c>
      <c r="D75" t="s">
        <v>390</v>
      </c>
      <c r="E75" t="s">
        <v>391</v>
      </c>
      <c r="F75">
        <v>1407</v>
      </c>
      <c r="G75" t="s">
        <v>392</v>
      </c>
      <c r="H75" t="s">
        <v>391</v>
      </c>
      <c r="I75">
        <v>538</v>
      </c>
      <c r="J75" t="s">
        <v>441</v>
      </c>
      <c r="K75" t="s">
        <v>442</v>
      </c>
      <c r="L75">
        <v>79514</v>
      </c>
      <c r="M75" t="s">
        <v>418</v>
      </c>
      <c r="N75" t="s">
        <v>419</v>
      </c>
      <c r="O75">
        <v>79514</v>
      </c>
      <c r="P75" t="s">
        <v>418</v>
      </c>
      <c r="Q75" t="s">
        <v>419</v>
      </c>
      <c r="R75" t="s">
        <v>286</v>
      </c>
      <c r="S75" s="1">
        <v>20737634.32</v>
      </c>
      <c r="U75" s="1">
        <v>2</v>
      </c>
      <c r="IF75">
        <v>79514</v>
      </c>
      <c r="IG75" t="s">
        <v>418</v>
      </c>
      <c r="IH75" t="s">
        <v>252</v>
      </c>
      <c r="IK75">
        <v>-2</v>
      </c>
      <c r="IL75" t="s">
        <v>253</v>
      </c>
      <c r="IM75" t="s">
        <v>254</v>
      </c>
      <c r="IN75" t="s">
        <v>400</v>
      </c>
      <c r="IP75" t="s">
        <v>418</v>
      </c>
    </row>
    <row r="76" spans="1:250" x14ac:dyDescent="0.35">
      <c r="A76">
        <v>611</v>
      </c>
      <c r="B76">
        <v>469576192</v>
      </c>
      <c r="C76">
        <v>1403</v>
      </c>
      <c r="D76" t="s">
        <v>390</v>
      </c>
      <c r="E76" t="s">
        <v>391</v>
      </c>
      <c r="F76">
        <v>1407</v>
      </c>
      <c r="G76" t="s">
        <v>392</v>
      </c>
      <c r="H76" t="s">
        <v>391</v>
      </c>
      <c r="I76">
        <v>536</v>
      </c>
      <c r="J76" t="s">
        <v>443</v>
      </c>
      <c r="K76" t="s">
        <v>444</v>
      </c>
      <c r="L76">
        <v>79514</v>
      </c>
      <c r="M76" t="s">
        <v>418</v>
      </c>
      <c r="N76" t="s">
        <v>419</v>
      </c>
      <c r="O76">
        <v>79514</v>
      </c>
      <c r="P76" t="s">
        <v>418</v>
      </c>
      <c r="Q76" t="s">
        <v>419</v>
      </c>
      <c r="R76" t="s">
        <v>286</v>
      </c>
      <c r="S76" s="1">
        <v>20809766.710000001</v>
      </c>
      <c r="U76" s="1">
        <v>2</v>
      </c>
      <c r="IF76">
        <v>79514</v>
      </c>
      <c r="IG76" t="s">
        <v>418</v>
      </c>
      <c r="IH76" t="s">
        <v>252</v>
      </c>
      <c r="IK76">
        <v>-2</v>
      </c>
      <c r="IL76" t="s">
        <v>253</v>
      </c>
      <c r="IM76" t="s">
        <v>254</v>
      </c>
      <c r="IN76" t="s">
        <v>400</v>
      </c>
      <c r="IP76" t="s">
        <v>418</v>
      </c>
    </row>
    <row r="77" spans="1:250" x14ac:dyDescent="0.35">
      <c r="A77">
        <v>612</v>
      </c>
      <c r="B77">
        <v>469576192</v>
      </c>
      <c r="C77">
        <v>1403</v>
      </c>
      <c r="D77" t="s">
        <v>390</v>
      </c>
      <c r="E77" t="s">
        <v>391</v>
      </c>
      <c r="F77">
        <v>1407</v>
      </c>
      <c r="G77" t="s">
        <v>392</v>
      </c>
      <c r="H77" t="s">
        <v>391</v>
      </c>
      <c r="I77">
        <v>530</v>
      </c>
      <c r="J77" t="s">
        <v>445</v>
      </c>
      <c r="K77" t="s">
        <v>446</v>
      </c>
      <c r="L77">
        <v>79514</v>
      </c>
      <c r="M77" t="s">
        <v>418</v>
      </c>
      <c r="N77" t="s">
        <v>419</v>
      </c>
      <c r="O77">
        <v>79514</v>
      </c>
      <c r="P77" t="s">
        <v>418</v>
      </c>
      <c r="Q77" t="s">
        <v>419</v>
      </c>
      <c r="R77" t="s">
        <v>286</v>
      </c>
      <c r="S77" s="1">
        <v>20753315.25</v>
      </c>
      <c r="U77" s="1">
        <v>2</v>
      </c>
      <c r="IF77">
        <v>79514</v>
      </c>
      <c r="IG77" t="s">
        <v>418</v>
      </c>
      <c r="IH77" t="s">
        <v>252</v>
      </c>
      <c r="IK77">
        <v>-2</v>
      </c>
      <c r="IL77" t="s">
        <v>253</v>
      </c>
      <c r="IM77" t="s">
        <v>254</v>
      </c>
      <c r="IN77" t="s">
        <v>400</v>
      </c>
      <c r="IP77" t="s">
        <v>418</v>
      </c>
    </row>
    <row r="78" spans="1:250" x14ac:dyDescent="0.35">
      <c r="A78">
        <v>613</v>
      </c>
      <c r="B78">
        <v>469576192</v>
      </c>
      <c r="C78">
        <v>1403</v>
      </c>
      <c r="D78" t="s">
        <v>390</v>
      </c>
      <c r="E78" t="s">
        <v>391</v>
      </c>
      <c r="F78">
        <v>1407</v>
      </c>
      <c r="G78" t="s">
        <v>392</v>
      </c>
      <c r="H78" t="s">
        <v>391</v>
      </c>
      <c r="I78">
        <v>526</v>
      </c>
      <c r="J78" t="s">
        <v>435</v>
      </c>
      <c r="K78" t="s">
        <v>436</v>
      </c>
      <c r="L78">
        <v>79514</v>
      </c>
      <c r="M78" t="s">
        <v>418</v>
      </c>
      <c r="N78" t="s">
        <v>419</v>
      </c>
      <c r="O78">
        <v>79514</v>
      </c>
      <c r="P78" t="s">
        <v>418</v>
      </c>
      <c r="Q78" t="s">
        <v>419</v>
      </c>
      <c r="R78" t="s">
        <v>286</v>
      </c>
      <c r="S78" s="1">
        <v>20787813.370000001</v>
      </c>
      <c r="U78" s="1">
        <v>2</v>
      </c>
      <c r="IF78">
        <v>79514</v>
      </c>
      <c r="IG78" t="s">
        <v>418</v>
      </c>
      <c r="IH78" t="s">
        <v>252</v>
      </c>
      <c r="IK78">
        <v>-2</v>
      </c>
      <c r="IL78" t="s">
        <v>253</v>
      </c>
      <c r="IM78" t="s">
        <v>254</v>
      </c>
      <c r="IN78" t="s">
        <v>400</v>
      </c>
      <c r="IP78" t="s">
        <v>418</v>
      </c>
    </row>
    <row r="79" spans="1:250" x14ac:dyDescent="0.35">
      <c r="A79">
        <v>614</v>
      </c>
      <c r="B79">
        <v>469576192</v>
      </c>
      <c r="C79">
        <v>1403</v>
      </c>
      <c r="D79" t="s">
        <v>390</v>
      </c>
      <c r="E79" t="s">
        <v>391</v>
      </c>
      <c r="F79">
        <v>1407</v>
      </c>
      <c r="G79" t="s">
        <v>392</v>
      </c>
      <c r="H79" t="s">
        <v>391</v>
      </c>
      <c r="I79">
        <v>522</v>
      </c>
      <c r="J79" t="s">
        <v>424</v>
      </c>
      <c r="K79" t="s">
        <v>425</v>
      </c>
      <c r="L79">
        <v>79514</v>
      </c>
      <c r="M79" t="s">
        <v>418</v>
      </c>
      <c r="N79" t="s">
        <v>419</v>
      </c>
      <c r="O79">
        <v>79514</v>
      </c>
      <c r="P79" t="s">
        <v>418</v>
      </c>
      <c r="Q79" t="s">
        <v>419</v>
      </c>
      <c r="R79" t="s">
        <v>286</v>
      </c>
      <c r="S79" s="1">
        <v>20742476.93</v>
      </c>
      <c r="U79" s="1">
        <v>2</v>
      </c>
      <c r="IF79">
        <v>79514</v>
      </c>
      <c r="IG79" t="s">
        <v>418</v>
      </c>
      <c r="IH79" t="s">
        <v>252</v>
      </c>
      <c r="IK79">
        <v>-2</v>
      </c>
      <c r="IL79" t="s">
        <v>253</v>
      </c>
      <c r="IM79" t="s">
        <v>254</v>
      </c>
      <c r="IN79" t="s">
        <v>400</v>
      </c>
      <c r="IP79" t="s">
        <v>418</v>
      </c>
    </row>
    <row r="80" spans="1:250" x14ac:dyDescent="0.35">
      <c r="A80">
        <v>615</v>
      </c>
      <c r="B80">
        <v>469576192</v>
      </c>
      <c r="C80">
        <v>1403</v>
      </c>
      <c r="D80" t="s">
        <v>390</v>
      </c>
      <c r="E80" t="s">
        <v>391</v>
      </c>
      <c r="F80">
        <v>1407</v>
      </c>
      <c r="G80" t="s">
        <v>392</v>
      </c>
      <c r="H80" t="s">
        <v>391</v>
      </c>
      <c r="I80">
        <v>520</v>
      </c>
      <c r="J80" t="s">
        <v>427</v>
      </c>
      <c r="K80" t="s">
        <v>428</v>
      </c>
      <c r="L80">
        <v>79514</v>
      </c>
      <c r="M80" t="s">
        <v>418</v>
      </c>
      <c r="N80" t="s">
        <v>419</v>
      </c>
      <c r="O80">
        <v>79514</v>
      </c>
      <c r="P80" t="s">
        <v>418</v>
      </c>
      <c r="Q80" t="s">
        <v>419</v>
      </c>
      <c r="R80" t="s">
        <v>286</v>
      </c>
      <c r="S80" s="1">
        <v>20787813.370000001</v>
      </c>
      <c r="U80" s="1">
        <v>2</v>
      </c>
      <c r="IF80">
        <v>79514</v>
      </c>
      <c r="IG80" t="s">
        <v>418</v>
      </c>
      <c r="IH80" t="s">
        <v>252</v>
      </c>
      <c r="IK80">
        <v>-2</v>
      </c>
      <c r="IL80" t="s">
        <v>253</v>
      </c>
      <c r="IM80" t="s">
        <v>254</v>
      </c>
      <c r="IN80" t="s">
        <v>400</v>
      </c>
      <c r="IP80" t="s">
        <v>418</v>
      </c>
    </row>
    <row r="81" spans="1:250" x14ac:dyDescent="0.35">
      <c r="A81">
        <v>616</v>
      </c>
      <c r="B81">
        <v>469576192</v>
      </c>
      <c r="C81">
        <v>1403</v>
      </c>
      <c r="D81" t="s">
        <v>390</v>
      </c>
      <c r="E81" t="s">
        <v>391</v>
      </c>
      <c r="F81">
        <v>1407</v>
      </c>
      <c r="G81" t="s">
        <v>392</v>
      </c>
      <c r="H81" t="s">
        <v>391</v>
      </c>
      <c r="I81">
        <v>516</v>
      </c>
      <c r="J81" t="s">
        <v>429</v>
      </c>
      <c r="K81" t="s">
        <v>430</v>
      </c>
      <c r="L81">
        <v>79514</v>
      </c>
      <c r="M81" t="s">
        <v>418</v>
      </c>
      <c r="N81" t="s">
        <v>419</v>
      </c>
      <c r="O81">
        <v>79514</v>
      </c>
      <c r="P81" t="s">
        <v>418</v>
      </c>
      <c r="Q81" t="s">
        <v>419</v>
      </c>
      <c r="R81" t="s">
        <v>286</v>
      </c>
      <c r="S81" s="1">
        <v>20740770.510000002</v>
      </c>
      <c r="U81" s="1">
        <v>2</v>
      </c>
      <c r="IF81">
        <v>79514</v>
      </c>
      <c r="IG81" t="s">
        <v>418</v>
      </c>
      <c r="IH81" t="s">
        <v>252</v>
      </c>
      <c r="IK81">
        <v>-2</v>
      </c>
      <c r="IL81" t="s">
        <v>253</v>
      </c>
      <c r="IM81" t="s">
        <v>254</v>
      </c>
      <c r="IN81" t="s">
        <v>400</v>
      </c>
      <c r="IP81" t="s">
        <v>418</v>
      </c>
    </row>
    <row r="82" spans="1:250" x14ac:dyDescent="0.35">
      <c r="A82">
        <v>617</v>
      </c>
      <c r="B82">
        <v>469576192</v>
      </c>
      <c r="C82">
        <v>1403</v>
      </c>
      <c r="D82" t="s">
        <v>390</v>
      </c>
      <c r="E82" t="s">
        <v>391</v>
      </c>
      <c r="F82">
        <v>1407</v>
      </c>
      <c r="G82" t="s">
        <v>392</v>
      </c>
      <c r="H82" t="s">
        <v>391</v>
      </c>
      <c r="I82">
        <v>514</v>
      </c>
      <c r="J82" t="s">
        <v>431</v>
      </c>
      <c r="K82" t="s">
        <v>432</v>
      </c>
      <c r="L82">
        <v>79514</v>
      </c>
      <c r="M82" t="s">
        <v>418</v>
      </c>
      <c r="N82" t="s">
        <v>419</v>
      </c>
      <c r="O82">
        <v>79514</v>
      </c>
      <c r="P82" t="s">
        <v>418</v>
      </c>
      <c r="Q82" t="s">
        <v>419</v>
      </c>
      <c r="R82" t="s">
        <v>286</v>
      </c>
      <c r="S82" s="1">
        <v>20809766.710000001</v>
      </c>
      <c r="U82" s="1">
        <v>2</v>
      </c>
      <c r="IF82">
        <v>79514</v>
      </c>
      <c r="IG82" t="s">
        <v>418</v>
      </c>
      <c r="IH82" t="s">
        <v>252</v>
      </c>
      <c r="IK82">
        <v>-2</v>
      </c>
      <c r="IL82" t="s">
        <v>253</v>
      </c>
      <c r="IM82" t="s">
        <v>254</v>
      </c>
      <c r="IN82" t="s">
        <v>400</v>
      </c>
      <c r="IP82" t="s">
        <v>418</v>
      </c>
    </row>
    <row r="83" spans="1:250" x14ac:dyDescent="0.35">
      <c r="A83">
        <v>618</v>
      </c>
      <c r="B83">
        <v>469576192</v>
      </c>
      <c r="C83">
        <v>1403</v>
      </c>
      <c r="D83" t="s">
        <v>390</v>
      </c>
      <c r="E83" t="s">
        <v>391</v>
      </c>
      <c r="F83">
        <v>1407</v>
      </c>
      <c r="G83" t="s">
        <v>392</v>
      </c>
      <c r="H83" t="s">
        <v>391</v>
      </c>
      <c r="I83">
        <v>508</v>
      </c>
      <c r="J83" t="s">
        <v>433</v>
      </c>
      <c r="K83" t="s">
        <v>434</v>
      </c>
      <c r="L83">
        <v>79514</v>
      </c>
      <c r="M83" t="s">
        <v>418</v>
      </c>
      <c r="N83" t="s">
        <v>419</v>
      </c>
      <c r="O83">
        <v>79514</v>
      </c>
      <c r="P83" t="s">
        <v>418</v>
      </c>
      <c r="Q83" t="s">
        <v>419</v>
      </c>
      <c r="R83" t="s">
        <v>286</v>
      </c>
      <c r="S83" s="1">
        <v>20753315.300000001</v>
      </c>
      <c r="U83" s="1">
        <v>2</v>
      </c>
      <c r="IF83">
        <v>79514</v>
      </c>
      <c r="IG83" t="s">
        <v>418</v>
      </c>
      <c r="IH83" t="s">
        <v>252</v>
      </c>
      <c r="IK83">
        <v>-2</v>
      </c>
      <c r="IL83" t="s">
        <v>253</v>
      </c>
      <c r="IM83" t="s">
        <v>254</v>
      </c>
      <c r="IN83" t="s">
        <v>400</v>
      </c>
      <c r="IP83" t="s">
        <v>418</v>
      </c>
    </row>
    <row r="84" spans="1:250" x14ac:dyDescent="0.35">
      <c r="A84">
        <v>619</v>
      </c>
      <c r="B84">
        <v>469576192</v>
      </c>
      <c r="C84">
        <v>1403</v>
      </c>
      <c r="D84" t="s">
        <v>390</v>
      </c>
      <c r="E84" t="s">
        <v>391</v>
      </c>
      <c r="F84">
        <v>1407</v>
      </c>
      <c r="G84" t="s">
        <v>392</v>
      </c>
      <c r="H84" t="s">
        <v>391</v>
      </c>
      <c r="I84">
        <v>546</v>
      </c>
      <c r="J84" t="s">
        <v>437</v>
      </c>
      <c r="K84" t="s">
        <v>438</v>
      </c>
      <c r="L84">
        <v>78013</v>
      </c>
      <c r="M84" t="s">
        <v>420</v>
      </c>
      <c r="N84" t="s">
        <v>262</v>
      </c>
      <c r="O84">
        <v>78013</v>
      </c>
      <c r="P84" t="s">
        <v>420</v>
      </c>
      <c r="Q84" t="s">
        <v>262</v>
      </c>
      <c r="R84" t="s">
        <v>286</v>
      </c>
      <c r="S84" s="1">
        <v>6181344.0800000001</v>
      </c>
      <c r="U84" s="1">
        <v>2</v>
      </c>
      <c r="IF84">
        <v>78013</v>
      </c>
      <c r="IG84" t="s">
        <v>420</v>
      </c>
      <c r="IH84" t="s">
        <v>252</v>
      </c>
      <c r="IK84">
        <v>-2</v>
      </c>
      <c r="IL84" t="s">
        <v>253</v>
      </c>
      <c r="IM84" t="s">
        <v>254</v>
      </c>
      <c r="IN84" t="s">
        <v>400</v>
      </c>
      <c r="IP84" t="s">
        <v>420</v>
      </c>
    </row>
    <row r="85" spans="1:250" x14ac:dyDescent="0.35">
      <c r="A85">
        <v>620</v>
      </c>
      <c r="B85">
        <v>469576192</v>
      </c>
      <c r="C85">
        <v>1403</v>
      </c>
      <c r="D85" t="s">
        <v>390</v>
      </c>
      <c r="E85" t="s">
        <v>391</v>
      </c>
      <c r="F85">
        <v>1407</v>
      </c>
      <c r="G85" t="s">
        <v>392</v>
      </c>
      <c r="H85" t="s">
        <v>391</v>
      </c>
      <c r="I85">
        <v>542</v>
      </c>
      <c r="J85" t="s">
        <v>439</v>
      </c>
      <c r="K85" t="s">
        <v>440</v>
      </c>
      <c r="L85">
        <v>78013</v>
      </c>
      <c r="M85" t="s">
        <v>420</v>
      </c>
      <c r="N85" t="s">
        <v>262</v>
      </c>
      <c r="O85">
        <v>78013</v>
      </c>
      <c r="P85" t="s">
        <v>420</v>
      </c>
      <c r="Q85" t="s">
        <v>262</v>
      </c>
      <c r="R85" t="s">
        <v>286</v>
      </c>
      <c r="S85" s="1">
        <v>6167353.4699999997</v>
      </c>
      <c r="U85" s="1">
        <v>2</v>
      </c>
      <c r="IF85">
        <v>78013</v>
      </c>
      <c r="IG85" t="s">
        <v>420</v>
      </c>
      <c r="IH85" t="s">
        <v>252</v>
      </c>
      <c r="IK85">
        <v>-2</v>
      </c>
      <c r="IL85" t="s">
        <v>253</v>
      </c>
      <c r="IM85" t="s">
        <v>254</v>
      </c>
      <c r="IN85" t="s">
        <v>400</v>
      </c>
      <c r="IP85" t="s">
        <v>420</v>
      </c>
    </row>
    <row r="86" spans="1:250" x14ac:dyDescent="0.35">
      <c r="A86">
        <v>621</v>
      </c>
      <c r="B86">
        <v>469576192</v>
      </c>
      <c r="C86">
        <v>1403</v>
      </c>
      <c r="D86" t="s">
        <v>390</v>
      </c>
      <c r="E86" t="s">
        <v>391</v>
      </c>
      <c r="F86">
        <v>1407</v>
      </c>
      <c r="G86" t="s">
        <v>392</v>
      </c>
      <c r="H86" t="s">
        <v>391</v>
      </c>
      <c r="I86">
        <v>538</v>
      </c>
      <c r="J86" t="s">
        <v>441</v>
      </c>
      <c r="K86" t="s">
        <v>442</v>
      </c>
      <c r="L86">
        <v>78013</v>
      </c>
      <c r="M86" t="s">
        <v>420</v>
      </c>
      <c r="N86" t="s">
        <v>262</v>
      </c>
      <c r="O86">
        <v>78013</v>
      </c>
      <c r="P86" t="s">
        <v>420</v>
      </c>
      <c r="Q86" t="s">
        <v>262</v>
      </c>
      <c r="R86" t="s">
        <v>286</v>
      </c>
      <c r="S86" s="1">
        <v>6152466.29</v>
      </c>
      <c r="U86" s="1">
        <v>2</v>
      </c>
      <c r="IF86">
        <v>78013</v>
      </c>
      <c r="IG86" t="s">
        <v>420</v>
      </c>
      <c r="IH86" t="s">
        <v>252</v>
      </c>
      <c r="IK86">
        <v>-2</v>
      </c>
      <c r="IL86" t="s">
        <v>253</v>
      </c>
      <c r="IM86" t="s">
        <v>254</v>
      </c>
      <c r="IN86" t="s">
        <v>400</v>
      </c>
      <c r="IP86" t="s">
        <v>420</v>
      </c>
    </row>
    <row r="87" spans="1:250" x14ac:dyDescent="0.35">
      <c r="A87">
        <v>622</v>
      </c>
      <c r="B87">
        <v>469576192</v>
      </c>
      <c r="C87">
        <v>1403</v>
      </c>
      <c r="D87" t="s">
        <v>390</v>
      </c>
      <c r="E87" t="s">
        <v>391</v>
      </c>
      <c r="F87">
        <v>1407</v>
      </c>
      <c r="G87" t="s">
        <v>392</v>
      </c>
      <c r="H87" t="s">
        <v>391</v>
      </c>
      <c r="I87">
        <v>536</v>
      </c>
      <c r="J87" t="s">
        <v>443</v>
      </c>
      <c r="K87" t="s">
        <v>444</v>
      </c>
      <c r="L87">
        <v>78013</v>
      </c>
      <c r="M87" t="s">
        <v>420</v>
      </c>
      <c r="N87" t="s">
        <v>262</v>
      </c>
      <c r="O87">
        <v>78013</v>
      </c>
      <c r="P87" t="s">
        <v>420</v>
      </c>
      <c r="Q87" t="s">
        <v>262</v>
      </c>
      <c r="R87" t="s">
        <v>286</v>
      </c>
      <c r="S87" s="1">
        <v>6141300.8799999999</v>
      </c>
      <c r="U87" s="1">
        <v>2</v>
      </c>
      <c r="IF87">
        <v>78013</v>
      </c>
      <c r="IG87" t="s">
        <v>420</v>
      </c>
      <c r="IH87" t="s">
        <v>252</v>
      </c>
      <c r="IK87">
        <v>-2</v>
      </c>
      <c r="IL87" t="s">
        <v>253</v>
      </c>
      <c r="IM87" t="s">
        <v>254</v>
      </c>
      <c r="IN87" t="s">
        <v>400</v>
      </c>
      <c r="IP87" t="s">
        <v>420</v>
      </c>
    </row>
    <row r="88" spans="1:250" x14ac:dyDescent="0.35">
      <c r="A88">
        <v>623</v>
      </c>
      <c r="B88">
        <v>469576192</v>
      </c>
      <c r="C88">
        <v>1403</v>
      </c>
      <c r="D88" t="s">
        <v>390</v>
      </c>
      <c r="E88" t="s">
        <v>391</v>
      </c>
      <c r="F88">
        <v>1407</v>
      </c>
      <c r="G88" t="s">
        <v>392</v>
      </c>
      <c r="H88" t="s">
        <v>391</v>
      </c>
      <c r="I88">
        <v>530</v>
      </c>
      <c r="J88" t="s">
        <v>445</v>
      </c>
      <c r="K88" t="s">
        <v>446</v>
      </c>
      <c r="L88">
        <v>78013</v>
      </c>
      <c r="M88" t="s">
        <v>420</v>
      </c>
      <c r="N88" t="s">
        <v>262</v>
      </c>
      <c r="O88">
        <v>78013</v>
      </c>
      <c r="P88" t="s">
        <v>420</v>
      </c>
      <c r="Q88" t="s">
        <v>262</v>
      </c>
      <c r="R88" t="s">
        <v>286</v>
      </c>
      <c r="S88" s="1">
        <v>6124641.1200000001</v>
      </c>
      <c r="U88" s="1">
        <v>2</v>
      </c>
      <c r="IF88">
        <v>78013</v>
      </c>
      <c r="IG88" t="s">
        <v>420</v>
      </c>
      <c r="IH88" t="s">
        <v>252</v>
      </c>
      <c r="IK88">
        <v>-2</v>
      </c>
      <c r="IL88" t="s">
        <v>253</v>
      </c>
      <c r="IM88" t="s">
        <v>254</v>
      </c>
      <c r="IN88" t="s">
        <v>400</v>
      </c>
      <c r="IP88" t="s">
        <v>420</v>
      </c>
    </row>
    <row r="89" spans="1:250" x14ac:dyDescent="0.35">
      <c r="A89">
        <v>624</v>
      </c>
      <c r="B89">
        <v>469576192</v>
      </c>
      <c r="C89">
        <v>1403</v>
      </c>
      <c r="D89" t="s">
        <v>390</v>
      </c>
      <c r="E89" t="s">
        <v>391</v>
      </c>
      <c r="F89">
        <v>1407</v>
      </c>
      <c r="G89" t="s">
        <v>392</v>
      </c>
      <c r="H89" t="s">
        <v>391</v>
      </c>
      <c r="I89">
        <v>526</v>
      </c>
      <c r="J89" t="s">
        <v>435</v>
      </c>
      <c r="K89" t="s">
        <v>436</v>
      </c>
      <c r="L89">
        <v>78013</v>
      </c>
      <c r="M89" t="s">
        <v>420</v>
      </c>
      <c r="N89" t="s">
        <v>262</v>
      </c>
      <c r="O89">
        <v>78013</v>
      </c>
      <c r="P89" t="s">
        <v>420</v>
      </c>
      <c r="Q89" t="s">
        <v>262</v>
      </c>
      <c r="R89" t="s">
        <v>286</v>
      </c>
      <c r="S89" s="1">
        <v>6108906.9100000001</v>
      </c>
      <c r="U89" s="1">
        <v>2</v>
      </c>
      <c r="IF89">
        <v>78013</v>
      </c>
      <c r="IG89" t="s">
        <v>420</v>
      </c>
      <c r="IH89" t="s">
        <v>252</v>
      </c>
      <c r="IK89">
        <v>-2</v>
      </c>
      <c r="IL89" t="s">
        <v>253</v>
      </c>
      <c r="IM89" t="s">
        <v>254</v>
      </c>
      <c r="IN89" t="s">
        <v>400</v>
      </c>
      <c r="IP89" t="s">
        <v>420</v>
      </c>
    </row>
    <row r="90" spans="1:250" x14ac:dyDescent="0.35">
      <c r="A90">
        <v>625</v>
      </c>
      <c r="B90">
        <v>469576192</v>
      </c>
      <c r="C90">
        <v>1403</v>
      </c>
      <c r="D90" t="s">
        <v>390</v>
      </c>
      <c r="E90" t="s">
        <v>391</v>
      </c>
      <c r="F90">
        <v>1407</v>
      </c>
      <c r="G90" t="s">
        <v>392</v>
      </c>
      <c r="H90" t="s">
        <v>391</v>
      </c>
      <c r="I90">
        <v>522</v>
      </c>
      <c r="J90" t="s">
        <v>424</v>
      </c>
      <c r="K90" t="s">
        <v>425</v>
      </c>
      <c r="L90">
        <v>78013</v>
      </c>
      <c r="M90" t="s">
        <v>420</v>
      </c>
      <c r="N90" t="s">
        <v>262</v>
      </c>
      <c r="O90">
        <v>78013</v>
      </c>
      <c r="P90" t="s">
        <v>420</v>
      </c>
      <c r="Q90" t="s">
        <v>262</v>
      </c>
      <c r="R90" t="s">
        <v>286</v>
      </c>
      <c r="S90" s="1">
        <v>6095583.9000000004</v>
      </c>
      <c r="U90" s="1">
        <v>2</v>
      </c>
      <c r="IF90">
        <v>78013</v>
      </c>
      <c r="IG90" t="s">
        <v>420</v>
      </c>
      <c r="IH90" t="s">
        <v>252</v>
      </c>
      <c r="IK90">
        <v>-2</v>
      </c>
      <c r="IL90" t="s">
        <v>253</v>
      </c>
      <c r="IM90" t="s">
        <v>254</v>
      </c>
      <c r="IN90" t="s">
        <v>400</v>
      </c>
      <c r="IP90" t="s">
        <v>420</v>
      </c>
    </row>
    <row r="91" spans="1:250" x14ac:dyDescent="0.35">
      <c r="A91">
        <v>626</v>
      </c>
      <c r="B91">
        <v>469576192</v>
      </c>
      <c r="C91">
        <v>1403</v>
      </c>
      <c r="D91" t="s">
        <v>390</v>
      </c>
      <c r="E91" t="s">
        <v>391</v>
      </c>
      <c r="F91">
        <v>1407</v>
      </c>
      <c r="G91" t="s">
        <v>392</v>
      </c>
      <c r="H91" t="s">
        <v>391</v>
      </c>
      <c r="I91">
        <v>520</v>
      </c>
      <c r="J91" t="s">
        <v>427</v>
      </c>
      <c r="K91" t="s">
        <v>428</v>
      </c>
      <c r="L91">
        <v>78013</v>
      </c>
      <c r="M91" t="s">
        <v>420</v>
      </c>
      <c r="N91" t="s">
        <v>262</v>
      </c>
      <c r="O91">
        <v>78013</v>
      </c>
      <c r="P91" t="s">
        <v>420</v>
      </c>
      <c r="Q91" t="s">
        <v>262</v>
      </c>
      <c r="R91" t="s">
        <v>286</v>
      </c>
      <c r="S91" s="1">
        <v>6083101.2199999997</v>
      </c>
      <c r="U91" s="1">
        <v>2</v>
      </c>
      <c r="IF91">
        <v>78013</v>
      </c>
      <c r="IG91" t="s">
        <v>420</v>
      </c>
      <c r="IH91" t="s">
        <v>252</v>
      </c>
      <c r="IK91">
        <v>-2</v>
      </c>
      <c r="IL91" t="s">
        <v>253</v>
      </c>
      <c r="IM91" t="s">
        <v>254</v>
      </c>
      <c r="IN91" t="s">
        <v>400</v>
      </c>
      <c r="IP91" t="s">
        <v>420</v>
      </c>
    </row>
    <row r="92" spans="1:250" x14ac:dyDescent="0.35">
      <c r="A92">
        <v>627</v>
      </c>
      <c r="B92">
        <v>469576192</v>
      </c>
      <c r="C92">
        <v>1403</v>
      </c>
      <c r="D92" t="s">
        <v>390</v>
      </c>
      <c r="E92" t="s">
        <v>391</v>
      </c>
      <c r="F92">
        <v>1407</v>
      </c>
      <c r="G92" t="s">
        <v>392</v>
      </c>
      <c r="H92" t="s">
        <v>391</v>
      </c>
      <c r="I92">
        <v>516</v>
      </c>
      <c r="J92" t="s">
        <v>429</v>
      </c>
      <c r="K92" t="s">
        <v>430</v>
      </c>
      <c r="L92">
        <v>78013</v>
      </c>
      <c r="M92" t="s">
        <v>420</v>
      </c>
      <c r="N92" t="s">
        <v>262</v>
      </c>
      <c r="O92">
        <v>78013</v>
      </c>
      <c r="P92" t="s">
        <v>420</v>
      </c>
      <c r="Q92" t="s">
        <v>262</v>
      </c>
      <c r="R92" t="s">
        <v>286</v>
      </c>
      <c r="S92" s="1">
        <v>6069335.1299999999</v>
      </c>
      <c r="U92" s="1">
        <v>2</v>
      </c>
      <c r="IF92">
        <v>78013</v>
      </c>
      <c r="IG92" t="s">
        <v>420</v>
      </c>
      <c r="IH92" t="s">
        <v>252</v>
      </c>
      <c r="IK92">
        <v>-2</v>
      </c>
      <c r="IL92" t="s">
        <v>253</v>
      </c>
      <c r="IM92" t="s">
        <v>254</v>
      </c>
      <c r="IN92" t="s">
        <v>400</v>
      </c>
      <c r="IP92" t="s">
        <v>420</v>
      </c>
    </row>
    <row r="93" spans="1:250" x14ac:dyDescent="0.35">
      <c r="A93">
        <v>628</v>
      </c>
      <c r="B93">
        <v>469576192</v>
      </c>
      <c r="C93">
        <v>1403</v>
      </c>
      <c r="D93" t="s">
        <v>390</v>
      </c>
      <c r="E93" t="s">
        <v>391</v>
      </c>
      <c r="F93">
        <v>1407</v>
      </c>
      <c r="G93" t="s">
        <v>392</v>
      </c>
      <c r="H93" t="s">
        <v>391</v>
      </c>
      <c r="I93">
        <v>514</v>
      </c>
      <c r="J93" t="s">
        <v>431</v>
      </c>
      <c r="K93" t="s">
        <v>432</v>
      </c>
      <c r="L93">
        <v>78013</v>
      </c>
      <c r="M93" t="s">
        <v>420</v>
      </c>
      <c r="N93" t="s">
        <v>262</v>
      </c>
      <c r="O93">
        <v>78013</v>
      </c>
      <c r="P93" t="s">
        <v>420</v>
      </c>
      <c r="Q93" t="s">
        <v>262</v>
      </c>
      <c r="R93" t="s">
        <v>286</v>
      </c>
      <c r="S93" s="1">
        <v>6057404.5199999996</v>
      </c>
      <c r="U93" s="1">
        <v>2</v>
      </c>
      <c r="IF93">
        <v>78013</v>
      </c>
      <c r="IG93" t="s">
        <v>420</v>
      </c>
      <c r="IH93" t="s">
        <v>252</v>
      </c>
      <c r="IK93">
        <v>-2</v>
      </c>
      <c r="IL93" t="s">
        <v>253</v>
      </c>
      <c r="IM93" t="s">
        <v>254</v>
      </c>
      <c r="IN93" t="s">
        <v>400</v>
      </c>
      <c r="IP93" t="s">
        <v>420</v>
      </c>
    </row>
    <row r="94" spans="1:250" x14ac:dyDescent="0.35">
      <c r="A94">
        <v>629</v>
      </c>
      <c r="B94">
        <v>469576192</v>
      </c>
      <c r="C94">
        <v>1403</v>
      </c>
      <c r="D94" t="s">
        <v>390</v>
      </c>
      <c r="E94" t="s">
        <v>391</v>
      </c>
      <c r="F94">
        <v>1407</v>
      </c>
      <c r="G94" t="s">
        <v>392</v>
      </c>
      <c r="H94" t="s">
        <v>391</v>
      </c>
      <c r="I94">
        <v>508</v>
      </c>
      <c r="J94" t="s">
        <v>433</v>
      </c>
      <c r="K94" t="s">
        <v>434</v>
      </c>
      <c r="L94">
        <v>78013</v>
      </c>
      <c r="M94" t="s">
        <v>420</v>
      </c>
      <c r="N94" t="s">
        <v>262</v>
      </c>
      <c r="O94">
        <v>78013</v>
      </c>
      <c r="P94" t="s">
        <v>420</v>
      </c>
      <c r="Q94" t="s">
        <v>262</v>
      </c>
      <c r="R94" t="s">
        <v>286</v>
      </c>
      <c r="S94" s="1">
        <v>6040972.3700000001</v>
      </c>
      <c r="U94" s="1">
        <v>2</v>
      </c>
      <c r="IF94">
        <v>78013</v>
      </c>
      <c r="IG94" t="s">
        <v>420</v>
      </c>
      <c r="IH94" t="s">
        <v>252</v>
      </c>
      <c r="IK94">
        <v>-2</v>
      </c>
      <c r="IL94" t="s">
        <v>253</v>
      </c>
      <c r="IM94" t="s">
        <v>254</v>
      </c>
      <c r="IN94" t="s">
        <v>400</v>
      </c>
      <c r="IP94" t="s">
        <v>420</v>
      </c>
    </row>
    <row r="95" spans="1:250" x14ac:dyDescent="0.35">
      <c r="A95">
        <v>630</v>
      </c>
      <c r="B95">
        <v>469576192</v>
      </c>
      <c r="C95">
        <v>1403</v>
      </c>
      <c r="D95" t="s">
        <v>390</v>
      </c>
      <c r="E95" t="s">
        <v>391</v>
      </c>
      <c r="F95">
        <v>1407</v>
      </c>
      <c r="G95" t="s">
        <v>392</v>
      </c>
      <c r="H95" t="s">
        <v>391</v>
      </c>
      <c r="I95">
        <v>546</v>
      </c>
      <c r="J95" t="s">
        <v>437</v>
      </c>
      <c r="K95" t="s">
        <v>438</v>
      </c>
      <c r="L95">
        <v>50297</v>
      </c>
      <c r="M95" t="s">
        <v>404</v>
      </c>
      <c r="N95" t="s">
        <v>405</v>
      </c>
      <c r="O95">
        <v>50297</v>
      </c>
      <c r="P95" t="s">
        <v>404</v>
      </c>
      <c r="Q95" t="s">
        <v>405</v>
      </c>
      <c r="R95" t="s">
        <v>286</v>
      </c>
      <c r="S95" s="1">
        <v>20980262.84</v>
      </c>
      <c r="U95" s="1">
        <v>2</v>
      </c>
      <c r="IF95">
        <v>50297</v>
      </c>
      <c r="IG95" t="s">
        <v>404</v>
      </c>
      <c r="IH95" t="s">
        <v>252</v>
      </c>
      <c r="IK95">
        <v>-2</v>
      </c>
      <c r="IL95" t="s">
        <v>253</v>
      </c>
      <c r="IM95" t="s">
        <v>254</v>
      </c>
      <c r="IN95" t="s">
        <v>400</v>
      </c>
      <c r="IP95" t="s">
        <v>404</v>
      </c>
    </row>
    <row r="96" spans="1:250" x14ac:dyDescent="0.35">
      <c r="A96">
        <v>631</v>
      </c>
      <c r="B96">
        <v>469576192</v>
      </c>
      <c r="C96">
        <v>1403</v>
      </c>
      <c r="D96" t="s">
        <v>390</v>
      </c>
      <c r="E96" t="s">
        <v>391</v>
      </c>
      <c r="F96">
        <v>1407</v>
      </c>
      <c r="G96" t="s">
        <v>392</v>
      </c>
      <c r="H96" t="s">
        <v>391</v>
      </c>
      <c r="I96">
        <v>542</v>
      </c>
      <c r="J96" t="s">
        <v>439</v>
      </c>
      <c r="K96" t="s">
        <v>440</v>
      </c>
      <c r="L96">
        <v>50297</v>
      </c>
      <c r="M96" t="s">
        <v>404</v>
      </c>
      <c r="N96" t="s">
        <v>405</v>
      </c>
      <c r="O96">
        <v>50297</v>
      </c>
      <c r="P96" t="s">
        <v>404</v>
      </c>
      <c r="Q96" t="s">
        <v>405</v>
      </c>
      <c r="R96" t="s">
        <v>286</v>
      </c>
      <c r="S96" s="1">
        <v>20932776.98</v>
      </c>
      <c r="U96" s="1">
        <v>2</v>
      </c>
      <c r="IF96">
        <v>50297</v>
      </c>
      <c r="IG96" t="s">
        <v>404</v>
      </c>
      <c r="IH96" t="s">
        <v>252</v>
      </c>
      <c r="IK96">
        <v>-2</v>
      </c>
      <c r="IL96" t="s">
        <v>253</v>
      </c>
      <c r="IM96" t="s">
        <v>254</v>
      </c>
      <c r="IN96" t="s">
        <v>400</v>
      </c>
      <c r="IP96" t="s">
        <v>404</v>
      </c>
    </row>
    <row r="97" spans="1:250" x14ac:dyDescent="0.35">
      <c r="A97">
        <v>632</v>
      </c>
      <c r="B97">
        <v>469576192</v>
      </c>
      <c r="C97">
        <v>1403</v>
      </c>
      <c r="D97" t="s">
        <v>390</v>
      </c>
      <c r="E97" t="s">
        <v>391</v>
      </c>
      <c r="F97">
        <v>1407</v>
      </c>
      <c r="G97" t="s">
        <v>392</v>
      </c>
      <c r="H97" t="s">
        <v>391</v>
      </c>
      <c r="I97">
        <v>538</v>
      </c>
      <c r="J97" t="s">
        <v>441</v>
      </c>
      <c r="K97" t="s">
        <v>442</v>
      </c>
      <c r="L97">
        <v>50297</v>
      </c>
      <c r="M97" t="s">
        <v>404</v>
      </c>
      <c r="N97" t="s">
        <v>405</v>
      </c>
      <c r="O97">
        <v>50297</v>
      </c>
      <c r="P97" t="s">
        <v>404</v>
      </c>
      <c r="Q97" t="s">
        <v>405</v>
      </c>
      <c r="R97" t="s">
        <v>286</v>
      </c>
      <c r="S97" s="1">
        <v>20882247.98</v>
      </c>
      <c r="U97" s="1">
        <v>2</v>
      </c>
      <c r="IF97">
        <v>50297</v>
      </c>
      <c r="IG97" t="s">
        <v>404</v>
      </c>
      <c r="IH97" t="s">
        <v>252</v>
      </c>
      <c r="IK97">
        <v>-2</v>
      </c>
      <c r="IL97" t="s">
        <v>253</v>
      </c>
      <c r="IM97" t="s">
        <v>254</v>
      </c>
      <c r="IN97" t="s">
        <v>400</v>
      </c>
      <c r="IP97" t="s">
        <v>404</v>
      </c>
    </row>
    <row r="98" spans="1:250" x14ac:dyDescent="0.35">
      <c r="A98">
        <v>633</v>
      </c>
      <c r="B98">
        <v>469576192</v>
      </c>
      <c r="C98">
        <v>1403</v>
      </c>
      <c r="D98" t="s">
        <v>390</v>
      </c>
      <c r="E98" t="s">
        <v>391</v>
      </c>
      <c r="F98">
        <v>1407</v>
      </c>
      <c r="G98" t="s">
        <v>392</v>
      </c>
      <c r="H98" t="s">
        <v>391</v>
      </c>
      <c r="I98">
        <v>536</v>
      </c>
      <c r="J98" t="s">
        <v>443</v>
      </c>
      <c r="K98" t="s">
        <v>444</v>
      </c>
      <c r="L98">
        <v>50297</v>
      </c>
      <c r="M98" t="s">
        <v>404</v>
      </c>
      <c r="N98" t="s">
        <v>405</v>
      </c>
      <c r="O98">
        <v>50297</v>
      </c>
      <c r="P98" t="s">
        <v>404</v>
      </c>
      <c r="Q98" t="s">
        <v>405</v>
      </c>
      <c r="R98" t="s">
        <v>286</v>
      </c>
      <c r="S98" s="1">
        <v>20844351.219999999</v>
      </c>
      <c r="U98" s="1">
        <v>2</v>
      </c>
      <c r="IF98">
        <v>50297</v>
      </c>
      <c r="IG98" t="s">
        <v>404</v>
      </c>
      <c r="IH98" t="s">
        <v>252</v>
      </c>
      <c r="IK98">
        <v>-2</v>
      </c>
      <c r="IL98" t="s">
        <v>253</v>
      </c>
      <c r="IM98" t="s">
        <v>254</v>
      </c>
      <c r="IN98" t="s">
        <v>400</v>
      </c>
      <c r="IP98" t="s">
        <v>404</v>
      </c>
    </row>
    <row r="99" spans="1:250" x14ac:dyDescent="0.35">
      <c r="A99">
        <v>634</v>
      </c>
      <c r="B99">
        <v>469576192</v>
      </c>
      <c r="C99">
        <v>1403</v>
      </c>
      <c r="D99" t="s">
        <v>390</v>
      </c>
      <c r="E99" t="s">
        <v>391</v>
      </c>
      <c r="F99">
        <v>1407</v>
      </c>
      <c r="G99" t="s">
        <v>392</v>
      </c>
      <c r="H99" t="s">
        <v>391</v>
      </c>
      <c r="I99">
        <v>530</v>
      </c>
      <c r="J99" t="s">
        <v>445</v>
      </c>
      <c r="K99" t="s">
        <v>446</v>
      </c>
      <c r="L99">
        <v>50297</v>
      </c>
      <c r="M99" t="s">
        <v>404</v>
      </c>
      <c r="N99" t="s">
        <v>405</v>
      </c>
      <c r="O99">
        <v>50297</v>
      </c>
      <c r="P99" t="s">
        <v>404</v>
      </c>
      <c r="Q99" t="s">
        <v>405</v>
      </c>
      <c r="R99" t="s">
        <v>286</v>
      </c>
      <c r="S99" s="1">
        <v>20787805.93</v>
      </c>
      <c r="U99" s="1">
        <v>2</v>
      </c>
      <c r="IF99">
        <v>50297</v>
      </c>
      <c r="IG99" t="s">
        <v>404</v>
      </c>
      <c r="IH99" t="s">
        <v>252</v>
      </c>
      <c r="IK99">
        <v>-2</v>
      </c>
      <c r="IL99" t="s">
        <v>253</v>
      </c>
      <c r="IM99" t="s">
        <v>254</v>
      </c>
      <c r="IN99" t="s">
        <v>400</v>
      </c>
      <c r="IP99" t="s">
        <v>404</v>
      </c>
    </row>
    <row r="100" spans="1:250" x14ac:dyDescent="0.35">
      <c r="A100">
        <v>635</v>
      </c>
      <c r="B100">
        <v>469576192</v>
      </c>
      <c r="C100">
        <v>1403</v>
      </c>
      <c r="D100" t="s">
        <v>390</v>
      </c>
      <c r="E100" t="s">
        <v>391</v>
      </c>
      <c r="F100">
        <v>1407</v>
      </c>
      <c r="G100" t="s">
        <v>392</v>
      </c>
      <c r="H100" t="s">
        <v>391</v>
      </c>
      <c r="I100">
        <v>526</v>
      </c>
      <c r="J100" t="s">
        <v>435</v>
      </c>
      <c r="K100" t="s">
        <v>436</v>
      </c>
      <c r="L100">
        <v>50297</v>
      </c>
      <c r="M100" t="s">
        <v>404</v>
      </c>
      <c r="N100" t="s">
        <v>405</v>
      </c>
      <c r="O100">
        <v>50297</v>
      </c>
      <c r="P100" t="s">
        <v>404</v>
      </c>
      <c r="Q100" t="s">
        <v>405</v>
      </c>
      <c r="R100" t="s">
        <v>286</v>
      </c>
      <c r="S100" s="1">
        <v>20734402.050000001</v>
      </c>
      <c r="U100" s="1">
        <v>2</v>
      </c>
      <c r="IF100">
        <v>50297</v>
      </c>
      <c r="IG100" t="s">
        <v>404</v>
      </c>
      <c r="IH100" t="s">
        <v>252</v>
      </c>
      <c r="IK100">
        <v>-2</v>
      </c>
      <c r="IL100" t="s">
        <v>253</v>
      </c>
      <c r="IM100" t="s">
        <v>254</v>
      </c>
      <c r="IN100" t="s">
        <v>400</v>
      </c>
      <c r="IP100" t="s">
        <v>404</v>
      </c>
    </row>
    <row r="101" spans="1:250" x14ac:dyDescent="0.35">
      <c r="A101">
        <v>636</v>
      </c>
      <c r="B101">
        <v>469576192</v>
      </c>
      <c r="C101">
        <v>1403</v>
      </c>
      <c r="D101" t="s">
        <v>390</v>
      </c>
      <c r="E101" t="s">
        <v>391</v>
      </c>
      <c r="F101">
        <v>1407</v>
      </c>
      <c r="G101" t="s">
        <v>392</v>
      </c>
      <c r="H101" t="s">
        <v>391</v>
      </c>
      <c r="I101">
        <v>522</v>
      </c>
      <c r="J101" t="s">
        <v>424</v>
      </c>
      <c r="K101" t="s">
        <v>425</v>
      </c>
      <c r="L101">
        <v>50297</v>
      </c>
      <c r="M101" t="s">
        <v>404</v>
      </c>
      <c r="N101" t="s">
        <v>405</v>
      </c>
      <c r="O101">
        <v>50297</v>
      </c>
      <c r="P101" t="s">
        <v>404</v>
      </c>
      <c r="Q101" t="s">
        <v>405</v>
      </c>
      <c r="R101" t="s">
        <v>286</v>
      </c>
      <c r="S101" s="1">
        <v>20689182.059999999</v>
      </c>
      <c r="U101" s="1">
        <v>2</v>
      </c>
      <c r="IF101">
        <v>50297</v>
      </c>
      <c r="IG101" t="s">
        <v>404</v>
      </c>
      <c r="IH101" t="s">
        <v>252</v>
      </c>
      <c r="IK101">
        <v>-2</v>
      </c>
      <c r="IL101" t="s">
        <v>253</v>
      </c>
      <c r="IM101" t="s">
        <v>254</v>
      </c>
      <c r="IN101" t="s">
        <v>400</v>
      </c>
      <c r="IP101" t="s">
        <v>404</v>
      </c>
    </row>
    <row r="102" spans="1:250" x14ac:dyDescent="0.35">
      <c r="A102">
        <v>637</v>
      </c>
      <c r="B102">
        <v>469576192</v>
      </c>
      <c r="C102">
        <v>1403</v>
      </c>
      <c r="D102" t="s">
        <v>390</v>
      </c>
      <c r="E102" t="s">
        <v>391</v>
      </c>
      <c r="F102">
        <v>1407</v>
      </c>
      <c r="G102" t="s">
        <v>392</v>
      </c>
      <c r="H102" t="s">
        <v>391</v>
      </c>
      <c r="I102">
        <v>520</v>
      </c>
      <c r="J102" t="s">
        <v>427</v>
      </c>
      <c r="K102" t="s">
        <v>428</v>
      </c>
      <c r="L102">
        <v>50297</v>
      </c>
      <c r="M102" t="s">
        <v>404</v>
      </c>
      <c r="N102" t="s">
        <v>405</v>
      </c>
      <c r="O102">
        <v>50297</v>
      </c>
      <c r="P102" t="s">
        <v>404</v>
      </c>
      <c r="Q102" t="s">
        <v>405</v>
      </c>
      <c r="R102" t="s">
        <v>286</v>
      </c>
      <c r="S102" s="1">
        <v>20646814.260000002</v>
      </c>
      <c r="U102" s="1">
        <v>2</v>
      </c>
      <c r="IF102">
        <v>50297</v>
      </c>
      <c r="IG102" t="s">
        <v>404</v>
      </c>
      <c r="IH102" t="s">
        <v>252</v>
      </c>
      <c r="IK102">
        <v>-2</v>
      </c>
      <c r="IL102" t="s">
        <v>253</v>
      </c>
      <c r="IM102" t="s">
        <v>254</v>
      </c>
      <c r="IN102" t="s">
        <v>400</v>
      </c>
      <c r="IP102" t="s">
        <v>404</v>
      </c>
    </row>
    <row r="103" spans="1:250" x14ac:dyDescent="0.35">
      <c r="A103">
        <v>638</v>
      </c>
      <c r="B103">
        <v>469576192</v>
      </c>
      <c r="C103">
        <v>1403</v>
      </c>
      <c r="D103" t="s">
        <v>390</v>
      </c>
      <c r="E103" t="s">
        <v>391</v>
      </c>
      <c r="F103">
        <v>1407</v>
      </c>
      <c r="G103" t="s">
        <v>392</v>
      </c>
      <c r="H103" t="s">
        <v>391</v>
      </c>
      <c r="I103">
        <v>516</v>
      </c>
      <c r="J103" t="s">
        <v>429</v>
      </c>
      <c r="K103" t="s">
        <v>430</v>
      </c>
      <c r="L103">
        <v>50297</v>
      </c>
      <c r="M103" t="s">
        <v>404</v>
      </c>
      <c r="N103" t="s">
        <v>405</v>
      </c>
      <c r="O103">
        <v>50297</v>
      </c>
      <c r="P103" t="s">
        <v>404</v>
      </c>
      <c r="Q103" t="s">
        <v>405</v>
      </c>
      <c r="R103" t="s">
        <v>286</v>
      </c>
      <c r="S103" s="1">
        <v>20600090.449999999</v>
      </c>
      <c r="U103" s="1">
        <v>2</v>
      </c>
      <c r="IF103">
        <v>50297</v>
      </c>
      <c r="IG103" t="s">
        <v>404</v>
      </c>
      <c r="IH103" t="s">
        <v>252</v>
      </c>
      <c r="IK103">
        <v>-2</v>
      </c>
      <c r="IL103" t="s">
        <v>253</v>
      </c>
      <c r="IM103" t="s">
        <v>254</v>
      </c>
      <c r="IN103" t="s">
        <v>400</v>
      </c>
      <c r="IP103" t="s">
        <v>404</v>
      </c>
    </row>
    <row r="104" spans="1:250" x14ac:dyDescent="0.35">
      <c r="A104">
        <v>639</v>
      </c>
      <c r="B104">
        <v>469576192</v>
      </c>
      <c r="C104">
        <v>1403</v>
      </c>
      <c r="D104" t="s">
        <v>390</v>
      </c>
      <c r="E104" t="s">
        <v>391</v>
      </c>
      <c r="F104">
        <v>1407</v>
      </c>
      <c r="G104" t="s">
        <v>392</v>
      </c>
      <c r="H104" t="s">
        <v>391</v>
      </c>
      <c r="I104">
        <v>514</v>
      </c>
      <c r="J104" t="s">
        <v>431</v>
      </c>
      <c r="K104" t="s">
        <v>432</v>
      </c>
      <c r="L104">
        <v>50297</v>
      </c>
      <c r="M104" t="s">
        <v>404</v>
      </c>
      <c r="N104" t="s">
        <v>405</v>
      </c>
      <c r="O104">
        <v>50297</v>
      </c>
      <c r="P104" t="s">
        <v>404</v>
      </c>
      <c r="Q104" t="s">
        <v>405</v>
      </c>
      <c r="R104" t="s">
        <v>286</v>
      </c>
      <c r="S104" s="1">
        <v>20559596.469999999</v>
      </c>
      <c r="U104" s="1">
        <v>2</v>
      </c>
      <c r="IF104">
        <v>50297</v>
      </c>
      <c r="IG104" t="s">
        <v>404</v>
      </c>
      <c r="IH104" t="s">
        <v>252</v>
      </c>
      <c r="IK104">
        <v>-2</v>
      </c>
      <c r="IL104" t="s">
        <v>253</v>
      </c>
      <c r="IM104" t="s">
        <v>254</v>
      </c>
      <c r="IN104" t="s">
        <v>400</v>
      </c>
      <c r="IP104" t="s">
        <v>404</v>
      </c>
    </row>
    <row r="105" spans="1:250" x14ac:dyDescent="0.35">
      <c r="A105">
        <v>640</v>
      </c>
      <c r="B105">
        <v>469576192</v>
      </c>
      <c r="C105">
        <v>1403</v>
      </c>
      <c r="D105" t="s">
        <v>390</v>
      </c>
      <c r="E105" t="s">
        <v>391</v>
      </c>
      <c r="F105">
        <v>1407</v>
      </c>
      <c r="G105" t="s">
        <v>392</v>
      </c>
      <c r="H105" t="s">
        <v>391</v>
      </c>
      <c r="I105">
        <v>508</v>
      </c>
      <c r="J105" t="s">
        <v>433</v>
      </c>
      <c r="K105" t="s">
        <v>434</v>
      </c>
      <c r="L105">
        <v>50297</v>
      </c>
      <c r="M105" t="s">
        <v>404</v>
      </c>
      <c r="N105" t="s">
        <v>405</v>
      </c>
      <c r="O105">
        <v>50297</v>
      </c>
      <c r="P105" t="s">
        <v>404</v>
      </c>
      <c r="Q105" t="s">
        <v>405</v>
      </c>
      <c r="R105" t="s">
        <v>286</v>
      </c>
      <c r="S105" s="1">
        <v>20503823.690000001</v>
      </c>
      <c r="U105" s="1">
        <v>2</v>
      </c>
      <c r="IF105">
        <v>50297</v>
      </c>
      <c r="IG105" t="s">
        <v>404</v>
      </c>
      <c r="IH105" t="s">
        <v>252</v>
      </c>
      <c r="IK105">
        <v>-2</v>
      </c>
      <c r="IL105" t="s">
        <v>253</v>
      </c>
      <c r="IM105" t="s">
        <v>254</v>
      </c>
      <c r="IN105" t="s">
        <v>400</v>
      </c>
      <c r="IP105" t="s">
        <v>404</v>
      </c>
    </row>
    <row r="106" spans="1:250" x14ac:dyDescent="0.35">
      <c r="A106">
        <v>641</v>
      </c>
      <c r="B106">
        <v>469576192</v>
      </c>
      <c r="C106">
        <v>1403</v>
      </c>
      <c r="D106" t="s">
        <v>390</v>
      </c>
      <c r="E106" t="s">
        <v>391</v>
      </c>
      <c r="F106">
        <v>1407</v>
      </c>
      <c r="G106" t="s">
        <v>392</v>
      </c>
      <c r="H106" t="s">
        <v>391</v>
      </c>
      <c r="I106">
        <v>546</v>
      </c>
      <c r="J106" t="s">
        <v>437</v>
      </c>
      <c r="K106" t="s">
        <v>438</v>
      </c>
      <c r="L106">
        <v>1736</v>
      </c>
      <c r="M106" t="s">
        <v>394</v>
      </c>
      <c r="N106" t="s">
        <v>256</v>
      </c>
      <c r="O106">
        <v>1736</v>
      </c>
      <c r="P106" t="s">
        <v>394</v>
      </c>
      <c r="Q106" t="s">
        <v>256</v>
      </c>
      <c r="R106" t="s">
        <v>286</v>
      </c>
      <c r="S106" s="1">
        <v>25181002.030000001</v>
      </c>
      <c r="U106" s="1">
        <v>2</v>
      </c>
      <c r="IF106">
        <v>1736</v>
      </c>
      <c r="IG106" t="s">
        <v>394</v>
      </c>
      <c r="IH106" t="s">
        <v>252</v>
      </c>
      <c r="IK106">
        <v>-2</v>
      </c>
      <c r="IL106" t="s">
        <v>253</v>
      </c>
      <c r="IM106" t="s">
        <v>254</v>
      </c>
      <c r="IN106" t="s">
        <v>400</v>
      </c>
      <c r="IP106" t="s">
        <v>401</v>
      </c>
    </row>
    <row r="107" spans="1:250" x14ac:dyDescent="0.35">
      <c r="A107">
        <v>642</v>
      </c>
      <c r="B107">
        <v>469576192</v>
      </c>
      <c r="C107">
        <v>1403</v>
      </c>
      <c r="D107" t="s">
        <v>390</v>
      </c>
      <c r="E107" t="s">
        <v>391</v>
      </c>
      <c r="F107">
        <v>1407</v>
      </c>
      <c r="G107" t="s">
        <v>392</v>
      </c>
      <c r="H107" t="s">
        <v>391</v>
      </c>
      <c r="I107">
        <v>542</v>
      </c>
      <c r="J107" t="s">
        <v>439</v>
      </c>
      <c r="K107" t="s">
        <v>440</v>
      </c>
      <c r="L107">
        <v>1736</v>
      </c>
      <c r="M107" t="s">
        <v>394</v>
      </c>
      <c r="N107" t="s">
        <v>256</v>
      </c>
      <c r="O107">
        <v>1736</v>
      </c>
      <c r="P107" t="s">
        <v>394</v>
      </c>
      <c r="Q107" t="s">
        <v>256</v>
      </c>
      <c r="R107" t="s">
        <v>286</v>
      </c>
      <c r="S107" s="1">
        <v>25124008.390000001</v>
      </c>
      <c r="U107" s="1">
        <v>2</v>
      </c>
      <c r="IF107">
        <v>1736</v>
      </c>
      <c r="IG107" t="s">
        <v>394</v>
      </c>
      <c r="IH107" t="s">
        <v>252</v>
      </c>
      <c r="IK107">
        <v>-2</v>
      </c>
      <c r="IL107" t="s">
        <v>253</v>
      </c>
      <c r="IM107" t="s">
        <v>254</v>
      </c>
      <c r="IN107" t="s">
        <v>400</v>
      </c>
      <c r="IP107" t="s">
        <v>401</v>
      </c>
    </row>
    <row r="108" spans="1:250" x14ac:dyDescent="0.35">
      <c r="A108">
        <v>643</v>
      </c>
      <c r="B108">
        <v>469576192</v>
      </c>
      <c r="C108">
        <v>1403</v>
      </c>
      <c r="D108" t="s">
        <v>390</v>
      </c>
      <c r="E108" t="s">
        <v>391</v>
      </c>
      <c r="F108">
        <v>1407</v>
      </c>
      <c r="G108" t="s">
        <v>392</v>
      </c>
      <c r="H108" t="s">
        <v>391</v>
      </c>
      <c r="I108">
        <v>538</v>
      </c>
      <c r="J108" t="s">
        <v>441</v>
      </c>
      <c r="K108" t="s">
        <v>442</v>
      </c>
      <c r="L108">
        <v>1736</v>
      </c>
      <c r="M108" t="s">
        <v>394</v>
      </c>
      <c r="N108" t="s">
        <v>256</v>
      </c>
      <c r="O108">
        <v>1736</v>
      </c>
      <c r="P108" t="s">
        <v>394</v>
      </c>
      <c r="Q108" t="s">
        <v>256</v>
      </c>
      <c r="R108" t="s">
        <v>286</v>
      </c>
      <c r="S108" s="1">
        <v>25063362.309999999</v>
      </c>
      <c r="U108" s="1">
        <v>2</v>
      </c>
      <c r="IF108">
        <v>1736</v>
      </c>
      <c r="IG108" t="s">
        <v>394</v>
      </c>
      <c r="IH108" t="s">
        <v>252</v>
      </c>
      <c r="IK108">
        <v>-2</v>
      </c>
      <c r="IL108" t="s">
        <v>253</v>
      </c>
      <c r="IM108" t="s">
        <v>254</v>
      </c>
      <c r="IN108" t="s">
        <v>400</v>
      </c>
      <c r="IP108" t="s">
        <v>401</v>
      </c>
    </row>
    <row r="109" spans="1:250" x14ac:dyDescent="0.35">
      <c r="A109">
        <v>644</v>
      </c>
      <c r="B109">
        <v>469576192</v>
      </c>
      <c r="C109">
        <v>1403</v>
      </c>
      <c r="D109" t="s">
        <v>390</v>
      </c>
      <c r="E109" t="s">
        <v>391</v>
      </c>
      <c r="F109">
        <v>1407</v>
      </c>
      <c r="G109" t="s">
        <v>392</v>
      </c>
      <c r="H109" t="s">
        <v>391</v>
      </c>
      <c r="I109">
        <v>536</v>
      </c>
      <c r="J109" t="s">
        <v>443</v>
      </c>
      <c r="K109" t="s">
        <v>444</v>
      </c>
      <c r="L109">
        <v>1736</v>
      </c>
      <c r="M109" t="s">
        <v>394</v>
      </c>
      <c r="N109" t="s">
        <v>256</v>
      </c>
      <c r="O109">
        <v>1736</v>
      </c>
      <c r="P109" t="s">
        <v>394</v>
      </c>
      <c r="Q109" t="s">
        <v>256</v>
      </c>
      <c r="R109" t="s">
        <v>286</v>
      </c>
      <c r="S109" s="1">
        <v>25017877.75</v>
      </c>
      <c r="U109" s="1">
        <v>2</v>
      </c>
      <c r="IF109">
        <v>1736</v>
      </c>
      <c r="IG109" t="s">
        <v>394</v>
      </c>
      <c r="IH109" t="s">
        <v>252</v>
      </c>
      <c r="IK109">
        <v>-2</v>
      </c>
      <c r="IL109" t="s">
        <v>253</v>
      </c>
      <c r="IM109" t="s">
        <v>254</v>
      </c>
      <c r="IN109" t="s">
        <v>400</v>
      </c>
      <c r="IP109" t="s">
        <v>401</v>
      </c>
    </row>
    <row r="110" spans="1:250" x14ac:dyDescent="0.35">
      <c r="A110">
        <v>645</v>
      </c>
      <c r="B110">
        <v>469576192</v>
      </c>
      <c r="C110">
        <v>1403</v>
      </c>
      <c r="D110" t="s">
        <v>390</v>
      </c>
      <c r="E110" t="s">
        <v>391</v>
      </c>
      <c r="F110">
        <v>1407</v>
      </c>
      <c r="G110" t="s">
        <v>392</v>
      </c>
      <c r="H110" t="s">
        <v>391</v>
      </c>
      <c r="I110">
        <v>530</v>
      </c>
      <c r="J110" t="s">
        <v>445</v>
      </c>
      <c r="K110" t="s">
        <v>446</v>
      </c>
      <c r="L110">
        <v>1736</v>
      </c>
      <c r="M110" t="s">
        <v>394</v>
      </c>
      <c r="N110" t="s">
        <v>256</v>
      </c>
      <c r="O110">
        <v>1736</v>
      </c>
      <c r="P110" t="s">
        <v>394</v>
      </c>
      <c r="Q110" t="s">
        <v>256</v>
      </c>
      <c r="R110" t="s">
        <v>286</v>
      </c>
      <c r="S110" s="1">
        <v>24950010.789999999</v>
      </c>
      <c r="U110" s="1">
        <v>2</v>
      </c>
      <c r="IF110">
        <v>1736</v>
      </c>
      <c r="IG110" t="s">
        <v>394</v>
      </c>
      <c r="IH110" t="s">
        <v>252</v>
      </c>
      <c r="IK110">
        <v>-2</v>
      </c>
      <c r="IL110" t="s">
        <v>253</v>
      </c>
      <c r="IM110" t="s">
        <v>254</v>
      </c>
      <c r="IN110" t="s">
        <v>400</v>
      </c>
      <c r="IP110" t="s">
        <v>401</v>
      </c>
    </row>
    <row r="111" spans="1:250" x14ac:dyDescent="0.35">
      <c r="A111">
        <v>646</v>
      </c>
      <c r="B111">
        <v>469576192</v>
      </c>
      <c r="C111">
        <v>1403</v>
      </c>
      <c r="D111" t="s">
        <v>390</v>
      </c>
      <c r="E111" t="s">
        <v>391</v>
      </c>
      <c r="F111">
        <v>1407</v>
      </c>
      <c r="G111" t="s">
        <v>392</v>
      </c>
      <c r="H111" t="s">
        <v>391</v>
      </c>
      <c r="I111">
        <v>526</v>
      </c>
      <c r="J111" t="s">
        <v>435</v>
      </c>
      <c r="K111" t="s">
        <v>436</v>
      </c>
      <c r="L111">
        <v>1736</v>
      </c>
      <c r="M111" t="s">
        <v>394</v>
      </c>
      <c r="N111" t="s">
        <v>256</v>
      </c>
      <c r="O111">
        <v>1736</v>
      </c>
      <c r="P111" t="s">
        <v>394</v>
      </c>
      <c r="Q111" t="s">
        <v>256</v>
      </c>
      <c r="R111" t="s">
        <v>286</v>
      </c>
      <c r="S111" s="1">
        <v>24885914.219999999</v>
      </c>
      <c r="U111" s="1">
        <v>2</v>
      </c>
      <c r="IF111">
        <v>1736</v>
      </c>
      <c r="IG111" t="s">
        <v>394</v>
      </c>
      <c r="IH111" t="s">
        <v>252</v>
      </c>
      <c r="IK111">
        <v>-2</v>
      </c>
      <c r="IL111" t="s">
        <v>253</v>
      </c>
      <c r="IM111" t="s">
        <v>254</v>
      </c>
      <c r="IN111" t="s">
        <v>400</v>
      </c>
      <c r="IP111" t="s">
        <v>401</v>
      </c>
    </row>
    <row r="112" spans="1:250" x14ac:dyDescent="0.35">
      <c r="A112">
        <v>647</v>
      </c>
      <c r="B112">
        <v>469576192</v>
      </c>
      <c r="C112">
        <v>1403</v>
      </c>
      <c r="D112" t="s">
        <v>390</v>
      </c>
      <c r="E112" t="s">
        <v>391</v>
      </c>
      <c r="F112">
        <v>1407</v>
      </c>
      <c r="G112" t="s">
        <v>392</v>
      </c>
      <c r="H112" t="s">
        <v>391</v>
      </c>
      <c r="I112">
        <v>522</v>
      </c>
      <c r="J112" t="s">
        <v>424</v>
      </c>
      <c r="K112" t="s">
        <v>425</v>
      </c>
      <c r="L112">
        <v>1736</v>
      </c>
      <c r="M112" t="s">
        <v>394</v>
      </c>
      <c r="N112" t="s">
        <v>256</v>
      </c>
      <c r="O112">
        <v>1736</v>
      </c>
      <c r="P112" t="s">
        <v>394</v>
      </c>
      <c r="Q112" t="s">
        <v>256</v>
      </c>
      <c r="R112" t="s">
        <v>286</v>
      </c>
      <c r="S112" s="1">
        <v>24831640.18</v>
      </c>
      <c r="U112" s="1">
        <v>2</v>
      </c>
      <c r="IF112">
        <v>1736</v>
      </c>
      <c r="IG112" t="s">
        <v>394</v>
      </c>
      <c r="IH112" t="s">
        <v>252</v>
      </c>
      <c r="IK112">
        <v>-2</v>
      </c>
      <c r="IL112" t="s">
        <v>253</v>
      </c>
      <c r="IM112" t="s">
        <v>254</v>
      </c>
      <c r="IN112" t="s">
        <v>400</v>
      </c>
      <c r="IP112" t="s">
        <v>401</v>
      </c>
    </row>
    <row r="113" spans="1:250" x14ac:dyDescent="0.35">
      <c r="A113">
        <v>648</v>
      </c>
      <c r="B113">
        <v>469576192</v>
      </c>
      <c r="C113">
        <v>1403</v>
      </c>
      <c r="D113" t="s">
        <v>390</v>
      </c>
      <c r="E113" t="s">
        <v>391</v>
      </c>
      <c r="F113">
        <v>1407</v>
      </c>
      <c r="G113" t="s">
        <v>392</v>
      </c>
      <c r="H113" t="s">
        <v>391</v>
      </c>
      <c r="I113">
        <v>520</v>
      </c>
      <c r="J113" t="s">
        <v>427</v>
      </c>
      <c r="K113" t="s">
        <v>428</v>
      </c>
      <c r="L113">
        <v>1736</v>
      </c>
      <c r="M113" t="s">
        <v>394</v>
      </c>
      <c r="N113" t="s">
        <v>256</v>
      </c>
      <c r="O113">
        <v>1736</v>
      </c>
      <c r="P113" t="s">
        <v>394</v>
      </c>
      <c r="Q113" t="s">
        <v>256</v>
      </c>
      <c r="R113" t="s">
        <v>286</v>
      </c>
      <c r="S113" s="1">
        <v>24780789.379999999</v>
      </c>
      <c r="U113" s="1">
        <v>2</v>
      </c>
      <c r="IF113">
        <v>1736</v>
      </c>
      <c r="IG113" t="s">
        <v>394</v>
      </c>
      <c r="IH113" t="s">
        <v>252</v>
      </c>
      <c r="IK113">
        <v>-2</v>
      </c>
      <c r="IL113" t="s">
        <v>253</v>
      </c>
      <c r="IM113" t="s">
        <v>254</v>
      </c>
      <c r="IN113" t="s">
        <v>400</v>
      </c>
      <c r="IP113" t="s">
        <v>401</v>
      </c>
    </row>
    <row r="114" spans="1:250" x14ac:dyDescent="0.35">
      <c r="A114">
        <v>649</v>
      </c>
      <c r="B114">
        <v>469576192</v>
      </c>
      <c r="C114">
        <v>1403</v>
      </c>
      <c r="D114" t="s">
        <v>390</v>
      </c>
      <c r="E114" t="s">
        <v>391</v>
      </c>
      <c r="F114">
        <v>1407</v>
      </c>
      <c r="G114" t="s">
        <v>392</v>
      </c>
      <c r="H114" t="s">
        <v>391</v>
      </c>
      <c r="I114">
        <v>516</v>
      </c>
      <c r="J114" t="s">
        <v>429</v>
      </c>
      <c r="K114" t="s">
        <v>430</v>
      </c>
      <c r="L114">
        <v>1736</v>
      </c>
      <c r="M114" t="s">
        <v>394</v>
      </c>
      <c r="N114" t="s">
        <v>256</v>
      </c>
      <c r="O114">
        <v>1736</v>
      </c>
      <c r="P114" t="s">
        <v>394</v>
      </c>
      <c r="Q114" t="s">
        <v>256</v>
      </c>
      <c r="R114" t="s">
        <v>286</v>
      </c>
      <c r="S114" s="1">
        <v>24724710.350000001</v>
      </c>
      <c r="U114" s="1">
        <v>2</v>
      </c>
      <c r="IF114">
        <v>1736</v>
      </c>
      <c r="IG114" t="s">
        <v>394</v>
      </c>
      <c r="IH114" t="s">
        <v>252</v>
      </c>
      <c r="IK114">
        <v>-2</v>
      </c>
      <c r="IL114" t="s">
        <v>253</v>
      </c>
      <c r="IM114" t="s">
        <v>254</v>
      </c>
      <c r="IN114" t="s">
        <v>400</v>
      </c>
      <c r="IP114" t="s">
        <v>401</v>
      </c>
    </row>
    <row r="115" spans="1:250" x14ac:dyDescent="0.35">
      <c r="A115">
        <v>650</v>
      </c>
      <c r="B115">
        <v>469576192</v>
      </c>
      <c r="C115">
        <v>1403</v>
      </c>
      <c r="D115" t="s">
        <v>390</v>
      </c>
      <c r="E115" t="s">
        <v>391</v>
      </c>
      <c r="F115">
        <v>1407</v>
      </c>
      <c r="G115" t="s">
        <v>392</v>
      </c>
      <c r="H115" t="s">
        <v>391</v>
      </c>
      <c r="I115">
        <v>514</v>
      </c>
      <c r="J115" t="s">
        <v>431</v>
      </c>
      <c r="K115" t="s">
        <v>432</v>
      </c>
      <c r="L115">
        <v>1736</v>
      </c>
      <c r="M115" t="s">
        <v>394</v>
      </c>
      <c r="N115" t="s">
        <v>256</v>
      </c>
      <c r="O115">
        <v>1736</v>
      </c>
      <c r="P115" t="s">
        <v>394</v>
      </c>
      <c r="Q115" t="s">
        <v>256</v>
      </c>
      <c r="R115" t="s">
        <v>286</v>
      </c>
      <c r="S115" s="1">
        <v>24676108.559999999</v>
      </c>
      <c r="U115" s="1">
        <v>2</v>
      </c>
      <c r="IF115">
        <v>1736</v>
      </c>
      <c r="IG115" t="s">
        <v>394</v>
      </c>
      <c r="IH115" t="s">
        <v>252</v>
      </c>
      <c r="IK115">
        <v>-2</v>
      </c>
      <c r="IL115" t="s">
        <v>253</v>
      </c>
      <c r="IM115" t="s">
        <v>254</v>
      </c>
      <c r="IN115" t="s">
        <v>400</v>
      </c>
      <c r="IP115" t="s">
        <v>401</v>
      </c>
    </row>
    <row r="116" spans="1:250" x14ac:dyDescent="0.35">
      <c r="A116">
        <v>651</v>
      </c>
      <c r="B116">
        <v>469576192</v>
      </c>
      <c r="C116">
        <v>1403</v>
      </c>
      <c r="D116" t="s">
        <v>390</v>
      </c>
      <c r="E116" t="s">
        <v>391</v>
      </c>
      <c r="F116">
        <v>1407</v>
      </c>
      <c r="G116" t="s">
        <v>392</v>
      </c>
      <c r="H116" t="s">
        <v>391</v>
      </c>
      <c r="I116">
        <v>508</v>
      </c>
      <c r="J116" t="s">
        <v>433</v>
      </c>
      <c r="K116" t="s">
        <v>434</v>
      </c>
      <c r="L116">
        <v>1736</v>
      </c>
      <c r="M116" t="s">
        <v>394</v>
      </c>
      <c r="N116" t="s">
        <v>256</v>
      </c>
      <c r="O116">
        <v>1736</v>
      </c>
      <c r="P116" t="s">
        <v>394</v>
      </c>
      <c r="Q116" t="s">
        <v>256</v>
      </c>
      <c r="R116" t="s">
        <v>286</v>
      </c>
      <c r="S116" s="1">
        <v>24609168.760000002</v>
      </c>
      <c r="U116" s="1">
        <v>2</v>
      </c>
      <c r="IF116">
        <v>1736</v>
      </c>
      <c r="IG116" t="s">
        <v>394</v>
      </c>
      <c r="IH116" t="s">
        <v>252</v>
      </c>
      <c r="IK116">
        <v>-2</v>
      </c>
      <c r="IL116" t="s">
        <v>253</v>
      </c>
      <c r="IM116" t="s">
        <v>254</v>
      </c>
      <c r="IN116" t="s">
        <v>400</v>
      </c>
      <c r="IP116" t="s">
        <v>401</v>
      </c>
    </row>
    <row r="117" spans="1:250" x14ac:dyDescent="0.35">
      <c r="A117">
        <v>652</v>
      </c>
      <c r="B117">
        <v>469576192</v>
      </c>
      <c r="C117">
        <v>1403</v>
      </c>
      <c r="D117" t="s">
        <v>390</v>
      </c>
      <c r="E117" t="s">
        <v>391</v>
      </c>
      <c r="F117">
        <v>1407</v>
      </c>
      <c r="G117" t="s">
        <v>392</v>
      </c>
      <c r="H117" t="s">
        <v>391</v>
      </c>
      <c r="I117">
        <v>546</v>
      </c>
      <c r="J117" t="s">
        <v>437</v>
      </c>
      <c r="K117" t="s">
        <v>438</v>
      </c>
      <c r="L117">
        <v>1471</v>
      </c>
      <c r="M117" t="s">
        <v>395</v>
      </c>
      <c r="N117" t="s">
        <v>255</v>
      </c>
      <c r="O117">
        <v>1471</v>
      </c>
      <c r="P117" t="s">
        <v>395</v>
      </c>
      <c r="Q117" t="s">
        <v>255</v>
      </c>
      <c r="R117" t="s">
        <v>286</v>
      </c>
      <c r="S117" s="1">
        <v>109694.753</v>
      </c>
      <c r="U117" s="1">
        <v>2</v>
      </c>
      <c r="IF117">
        <v>1471</v>
      </c>
      <c r="IG117" t="s">
        <v>395</v>
      </c>
      <c r="IH117" t="s">
        <v>252</v>
      </c>
      <c r="IK117">
        <v>-2</v>
      </c>
      <c r="IL117" t="s">
        <v>253</v>
      </c>
      <c r="IM117" t="s">
        <v>254</v>
      </c>
      <c r="IN117" t="s">
        <v>400</v>
      </c>
      <c r="IP117" t="s">
        <v>402</v>
      </c>
    </row>
    <row r="118" spans="1:250" x14ac:dyDescent="0.35">
      <c r="A118">
        <v>653</v>
      </c>
      <c r="B118">
        <v>469576192</v>
      </c>
      <c r="C118">
        <v>1403</v>
      </c>
      <c r="D118" t="s">
        <v>390</v>
      </c>
      <c r="E118" t="s">
        <v>391</v>
      </c>
      <c r="F118">
        <v>1407</v>
      </c>
      <c r="G118" t="s">
        <v>392</v>
      </c>
      <c r="H118" t="s">
        <v>391</v>
      </c>
      <c r="I118">
        <v>542</v>
      </c>
      <c r="J118" t="s">
        <v>439</v>
      </c>
      <c r="K118" t="s">
        <v>440</v>
      </c>
      <c r="L118">
        <v>1471</v>
      </c>
      <c r="M118" t="s">
        <v>395</v>
      </c>
      <c r="N118" t="s">
        <v>255</v>
      </c>
      <c r="O118">
        <v>1471</v>
      </c>
      <c r="P118" t="s">
        <v>395</v>
      </c>
      <c r="Q118" t="s">
        <v>255</v>
      </c>
      <c r="R118" t="s">
        <v>286</v>
      </c>
      <c r="S118" s="1">
        <v>109446.473</v>
      </c>
      <c r="U118" s="1">
        <v>2</v>
      </c>
      <c r="IF118">
        <v>1471</v>
      </c>
      <c r="IG118" t="s">
        <v>395</v>
      </c>
      <c r="IH118" t="s">
        <v>252</v>
      </c>
      <c r="IK118">
        <v>-2</v>
      </c>
      <c r="IL118" t="s">
        <v>253</v>
      </c>
      <c r="IM118" t="s">
        <v>254</v>
      </c>
      <c r="IN118" t="s">
        <v>400</v>
      </c>
      <c r="IP118" t="s">
        <v>402</v>
      </c>
    </row>
    <row r="119" spans="1:250" x14ac:dyDescent="0.35">
      <c r="A119">
        <v>654</v>
      </c>
      <c r="B119">
        <v>469576192</v>
      </c>
      <c r="C119">
        <v>1403</v>
      </c>
      <c r="D119" t="s">
        <v>390</v>
      </c>
      <c r="E119" t="s">
        <v>391</v>
      </c>
      <c r="F119">
        <v>1407</v>
      </c>
      <c r="G119" t="s">
        <v>392</v>
      </c>
      <c r="H119" t="s">
        <v>391</v>
      </c>
      <c r="I119">
        <v>538</v>
      </c>
      <c r="J119" t="s">
        <v>441</v>
      </c>
      <c r="K119" t="s">
        <v>442</v>
      </c>
      <c r="L119">
        <v>1471</v>
      </c>
      <c r="M119" t="s">
        <v>395</v>
      </c>
      <c r="N119" t="s">
        <v>255</v>
      </c>
      <c r="O119">
        <v>1471</v>
      </c>
      <c r="P119" t="s">
        <v>395</v>
      </c>
      <c r="Q119" t="s">
        <v>255</v>
      </c>
      <c r="R119" t="s">
        <v>286</v>
      </c>
      <c r="S119" s="1">
        <v>109182.283</v>
      </c>
      <c r="U119" s="1">
        <v>2</v>
      </c>
      <c r="IF119">
        <v>1471</v>
      </c>
      <c r="IG119" t="s">
        <v>395</v>
      </c>
      <c r="IH119" t="s">
        <v>252</v>
      </c>
      <c r="IK119">
        <v>-2</v>
      </c>
      <c r="IL119" t="s">
        <v>253</v>
      </c>
      <c r="IM119" t="s">
        <v>254</v>
      </c>
      <c r="IN119" t="s">
        <v>400</v>
      </c>
      <c r="IP119" t="s">
        <v>402</v>
      </c>
    </row>
    <row r="120" spans="1:250" x14ac:dyDescent="0.35">
      <c r="A120">
        <v>655</v>
      </c>
      <c r="B120">
        <v>469576192</v>
      </c>
      <c r="C120">
        <v>1403</v>
      </c>
      <c r="D120" t="s">
        <v>390</v>
      </c>
      <c r="E120" t="s">
        <v>391</v>
      </c>
      <c r="F120">
        <v>1407</v>
      </c>
      <c r="G120" t="s">
        <v>392</v>
      </c>
      <c r="H120" t="s">
        <v>391</v>
      </c>
      <c r="I120">
        <v>536</v>
      </c>
      <c r="J120" t="s">
        <v>443</v>
      </c>
      <c r="K120" t="s">
        <v>444</v>
      </c>
      <c r="L120">
        <v>1471</v>
      </c>
      <c r="M120" t="s">
        <v>395</v>
      </c>
      <c r="N120" t="s">
        <v>255</v>
      </c>
      <c r="O120">
        <v>1471</v>
      </c>
      <c r="P120" t="s">
        <v>395</v>
      </c>
      <c r="Q120" t="s">
        <v>255</v>
      </c>
      <c r="R120" t="s">
        <v>286</v>
      </c>
      <c r="S120" s="1">
        <v>108984.15300000001</v>
      </c>
      <c r="U120" s="1">
        <v>2</v>
      </c>
      <c r="IF120">
        <v>1471</v>
      </c>
      <c r="IG120" t="s">
        <v>395</v>
      </c>
      <c r="IH120" t="s">
        <v>252</v>
      </c>
      <c r="IK120">
        <v>-2</v>
      </c>
      <c r="IL120" t="s">
        <v>253</v>
      </c>
      <c r="IM120" t="s">
        <v>254</v>
      </c>
      <c r="IN120" t="s">
        <v>400</v>
      </c>
      <c r="IP120" t="s">
        <v>402</v>
      </c>
    </row>
    <row r="121" spans="1:250" x14ac:dyDescent="0.35">
      <c r="A121">
        <v>656</v>
      </c>
      <c r="B121">
        <v>469576192</v>
      </c>
      <c r="C121">
        <v>1403</v>
      </c>
      <c r="D121" t="s">
        <v>390</v>
      </c>
      <c r="E121" t="s">
        <v>391</v>
      </c>
      <c r="F121">
        <v>1407</v>
      </c>
      <c r="G121" t="s">
        <v>392</v>
      </c>
      <c r="H121" t="s">
        <v>391</v>
      </c>
      <c r="I121">
        <v>530</v>
      </c>
      <c r="J121" t="s">
        <v>445</v>
      </c>
      <c r="K121" t="s">
        <v>446</v>
      </c>
      <c r="L121">
        <v>1471</v>
      </c>
      <c r="M121" t="s">
        <v>395</v>
      </c>
      <c r="N121" t="s">
        <v>255</v>
      </c>
      <c r="O121">
        <v>1471</v>
      </c>
      <c r="P121" t="s">
        <v>395</v>
      </c>
      <c r="Q121" t="s">
        <v>255</v>
      </c>
      <c r="R121" t="s">
        <v>286</v>
      </c>
      <c r="S121" s="1">
        <v>108688.51300000001</v>
      </c>
      <c r="U121" s="1">
        <v>2</v>
      </c>
      <c r="IF121">
        <v>1471</v>
      </c>
      <c r="IG121" t="s">
        <v>395</v>
      </c>
      <c r="IH121" t="s">
        <v>252</v>
      </c>
      <c r="IK121">
        <v>-2</v>
      </c>
      <c r="IL121" t="s">
        <v>253</v>
      </c>
      <c r="IM121" t="s">
        <v>254</v>
      </c>
      <c r="IN121" t="s">
        <v>400</v>
      </c>
      <c r="IP121" t="s">
        <v>402</v>
      </c>
    </row>
    <row r="122" spans="1:250" x14ac:dyDescent="0.35">
      <c r="A122">
        <v>657</v>
      </c>
      <c r="B122">
        <v>469576192</v>
      </c>
      <c r="C122">
        <v>1403</v>
      </c>
      <c r="D122" t="s">
        <v>390</v>
      </c>
      <c r="E122" t="s">
        <v>391</v>
      </c>
      <c r="F122">
        <v>1407</v>
      </c>
      <c r="G122" t="s">
        <v>392</v>
      </c>
      <c r="H122" t="s">
        <v>391</v>
      </c>
      <c r="I122">
        <v>526</v>
      </c>
      <c r="J122" t="s">
        <v>435</v>
      </c>
      <c r="K122" t="s">
        <v>436</v>
      </c>
      <c r="L122">
        <v>1471</v>
      </c>
      <c r="M122" t="s">
        <v>395</v>
      </c>
      <c r="N122" t="s">
        <v>255</v>
      </c>
      <c r="O122">
        <v>1471</v>
      </c>
      <c r="P122" t="s">
        <v>395</v>
      </c>
      <c r="Q122" t="s">
        <v>255</v>
      </c>
      <c r="R122" t="s">
        <v>286</v>
      </c>
      <c r="S122" s="1">
        <v>108409.303</v>
      </c>
      <c r="U122" s="1">
        <v>2</v>
      </c>
      <c r="IF122">
        <v>1471</v>
      </c>
      <c r="IG122" t="s">
        <v>395</v>
      </c>
      <c r="IH122" t="s">
        <v>252</v>
      </c>
      <c r="IK122">
        <v>-2</v>
      </c>
      <c r="IL122" t="s">
        <v>253</v>
      </c>
      <c r="IM122" t="s">
        <v>254</v>
      </c>
      <c r="IN122" t="s">
        <v>400</v>
      </c>
      <c r="IP122" t="s">
        <v>402</v>
      </c>
    </row>
    <row r="123" spans="1:250" x14ac:dyDescent="0.35">
      <c r="A123">
        <v>658</v>
      </c>
      <c r="B123">
        <v>469576192</v>
      </c>
      <c r="C123">
        <v>1403</v>
      </c>
      <c r="D123" t="s">
        <v>390</v>
      </c>
      <c r="E123" t="s">
        <v>391</v>
      </c>
      <c r="F123">
        <v>1407</v>
      </c>
      <c r="G123" t="s">
        <v>392</v>
      </c>
      <c r="H123" t="s">
        <v>391</v>
      </c>
      <c r="I123">
        <v>522</v>
      </c>
      <c r="J123" t="s">
        <v>424</v>
      </c>
      <c r="K123" t="s">
        <v>425</v>
      </c>
      <c r="L123">
        <v>1471</v>
      </c>
      <c r="M123" t="s">
        <v>395</v>
      </c>
      <c r="N123" t="s">
        <v>255</v>
      </c>
      <c r="O123">
        <v>1471</v>
      </c>
      <c r="P123" t="s">
        <v>395</v>
      </c>
      <c r="Q123" t="s">
        <v>255</v>
      </c>
      <c r="R123" t="s">
        <v>286</v>
      </c>
      <c r="S123" s="1">
        <v>108172.883</v>
      </c>
      <c r="U123" s="1">
        <v>2</v>
      </c>
      <c r="IF123">
        <v>1471</v>
      </c>
      <c r="IG123" t="s">
        <v>395</v>
      </c>
      <c r="IH123" t="s">
        <v>252</v>
      </c>
      <c r="IK123">
        <v>-2</v>
      </c>
      <c r="IL123" t="s">
        <v>253</v>
      </c>
      <c r="IM123" t="s">
        <v>254</v>
      </c>
      <c r="IN123" t="s">
        <v>400</v>
      </c>
      <c r="IP123" t="s">
        <v>402</v>
      </c>
    </row>
    <row r="124" spans="1:250" x14ac:dyDescent="0.35">
      <c r="A124">
        <v>659</v>
      </c>
      <c r="B124">
        <v>469576192</v>
      </c>
      <c r="C124">
        <v>1403</v>
      </c>
      <c r="D124" t="s">
        <v>390</v>
      </c>
      <c r="E124" t="s">
        <v>391</v>
      </c>
      <c r="F124">
        <v>1407</v>
      </c>
      <c r="G124" t="s">
        <v>392</v>
      </c>
      <c r="H124" t="s">
        <v>391</v>
      </c>
      <c r="I124">
        <v>520</v>
      </c>
      <c r="J124" t="s">
        <v>427</v>
      </c>
      <c r="K124" t="s">
        <v>428</v>
      </c>
      <c r="L124">
        <v>1471</v>
      </c>
      <c r="M124" t="s">
        <v>395</v>
      </c>
      <c r="N124" t="s">
        <v>255</v>
      </c>
      <c r="O124">
        <v>1471</v>
      </c>
      <c r="P124" t="s">
        <v>395</v>
      </c>
      <c r="Q124" t="s">
        <v>255</v>
      </c>
      <c r="R124" t="s">
        <v>286</v>
      </c>
      <c r="S124" s="1">
        <v>107951.37300000001</v>
      </c>
      <c r="U124" s="1">
        <v>2</v>
      </c>
      <c r="IF124">
        <v>1471</v>
      </c>
      <c r="IG124" t="s">
        <v>395</v>
      </c>
      <c r="IH124" t="s">
        <v>252</v>
      </c>
      <c r="IK124">
        <v>-2</v>
      </c>
      <c r="IL124" t="s">
        <v>253</v>
      </c>
      <c r="IM124" t="s">
        <v>254</v>
      </c>
      <c r="IN124" t="s">
        <v>400</v>
      </c>
      <c r="IP124" t="s">
        <v>402</v>
      </c>
    </row>
    <row r="125" spans="1:250" x14ac:dyDescent="0.35">
      <c r="A125">
        <v>660</v>
      </c>
      <c r="B125">
        <v>469576192</v>
      </c>
      <c r="C125">
        <v>1403</v>
      </c>
      <c r="D125" t="s">
        <v>390</v>
      </c>
      <c r="E125" t="s">
        <v>391</v>
      </c>
      <c r="F125">
        <v>1407</v>
      </c>
      <c r="G125" t="s">
        <v>392</v>
      </c>
      <c r="H125" t="s">
        <v>391</v>
      </c>
      <c r="I125">
        <v>516</v>
      </c>
      <c r="J125" t="s">
        <v>429</v>
      </c>
      <c r="K125" t="s">
        <v>430</v>
      </c>
      <c r="L125">
        <v>1471</v>
      </c>
      <c r="M125" t="s">
        <v>395</v>
      </c>
      <c r="N125" t="s">
        <v>255</v>
      </c>
      <c r="O125">
        <v>1471</v>
      </c>
      <c r="P125" t="s">
        <v>395</v>
      </c>
      <c r="Q125" t="s">
        <v>255</v>
      </c>
      <c r="R125" t="s">
        <v>286</v>
      </c>
      <c r="S125" s="1">
        <v>107707.083</v>
      </c>
      <c r="U125" s="1">
        <v>2</v>
      </c>
      <c r="IF125">
        <v>1471</v>
      </c>
      <c r="IG125" t="s">
        <v>395</v>
      </c>
      <c r="IH125" t="s">
        <v>252</v>
      </c>
      <c r="IK125">
        <v>-2</v>
      </c>
      <c r="IL125" t="s">
        <v>253</v>
      </c>
      <c r="IM125" t="s">
        <v>254</v>
      </c>
      <c r="IN125" t="s">
        <v>400</v>
      </c>
      <c r="IP125" t="s">
        <v>402</v>
      </c>
    </row>
    <row r="126" spans="1:250" x14ac:dyDescent="0.35">
      <c r="A126">
        <v>661</v>
      </c>
      <c r="B126">
        <v>469576192</v>
      </c>
      <c r="C126">
        <v>1403</v>
      </c>
      <c r="D126" t="s">
        <v>390</v>
      </c>
      <c r="E126" t="s">
        <v>391</v>
      </c>
      <c r="F126">
        <v>1407</v>
      </c>
      <c r="G126" t="s">
        <v>392</v>
      </c>
      <c r="H126" t="s">
        <v>391</v>
      </c>
      <c r="I126">
        <v>514</v>
      </c>
      <c r="J126" t="s">
        <v>431</v>
      </c>
      <c r="K126" t="s">
        <v>432</v>
      </c>
      <c r="L126">
        <v>1471</v>
      </c>
      <c r="M126" t="s">
        <v>395</v>
      </c>
      <c r="N126" t="s">
        <v>255</v>
      </c>
      <c r="O126">
        <v>1471</v>
      </c>
      <c r="P126" t="s">
        <v>395</v>
      </c>
      <c r="Q126" t="s">
        <v>255</v>
      </c>
      <c r="R126" t="s">
        <v>286</v>
      </c>
      <c r="S126" s="1">
        <v>107495.363</v>
      </c>
      <c r="U126" s="1">
        <v>2</v>
      </c>
      <c r="IF126">
        <v>1471</v>
      </c>
      <c r="IG126" t="s">
        <v>395</v>
      </c>
      <c r="IH126" t="s">
        <v>252</v>
      </c>
      <c r="IK126">
        <v>-2</v>
      </c>
      <c r="IL126" t="s">
        <v>253</v>
      </c>
      <c r="IM126" t="s">
        <v>254</v>
      </c>
      <c r="IN126" t="s">
        <v>400</v>
      </c>
      <c r="IP126" t="s">
        <v>402</v>
      </c>
    </row>
    <row r="127" spans="1:250" x14ac:dyDescent="0.35">
      <c r="A127">
        <v>662</v>
      </c>
      <c r="B127">
        <v>469576192</v>
      </c>
      <c r="C127">
        <v>1403</v>
      </c>
      <c r="D127" t="s">
        <v>390</v>
      </c>
      <c r="E127" t="s">
        <v>391</v>
      </c>
      <c r="F127">
        <v>1407</v>
      </c>
      <c r="G127" t="s">
        <v>392</v>
      </c>
      <c r="H127" t="s">
        <v>391</v>
      </c>
      <c r="I127">
        <v>508</v>
      </c>
      <c r="J127" t="s">
        <v>433</v>
      </c>
      <c r="K127" t="s">
        <v>434</v>
      </c>
      <c r="L127">
        <v>1471</v>
      </c>
      <c r="M127" t="s">
        <v>395</v>
      </c>
      <c r="N127" t="s">
        <v>255</v>
      </c>
      <c r="O127">
        <v>1471</v>
      </c>
      <c r="P127" t="s">
        <v>395</v>
      </c>
      <c r="Q127" t="s">
        <v>255</v>
      </c>
      <c r="R127" t="s">
        <v>286</v>
      </c>
      <c r="S127" s="1">
        <v>107203.743</v>
      </c>
      <c r="U127" s="1">
        <v>2</v>
      </c>
      <c r="IF127">
        <v>1471</v>
      </c>
      <c r="IG127" t="s">
        <v>395</v>
      </c>
      <c r="IH127" t="s">
        <v>252</v>
      </c>
      <c r="IK127">
        <v>-2</v>
      </c>
      <c r="IL127" t="s">
        <v>253</v>
      </c>
      <c r="IM127" t="s">
        <v>254</v>
      </c>
      <c r="IN127" t="s">
        <v>400</v>
      </c>
      <c r="IP127" t="s">
        <v>402</v>
      </c>
    </row>
    <row r="128" spans="1:250" x14ac:dyDescent="0.35">
      <c r="A128">
        <v>663</v>
      </c>
      <c r="B128">
        <v>469576192</v>
      </c>
      <c r="C128">
        <v>1403</v>
      </c>
      <c r="D128" t="s">
        <v>390</v>
      </c>
      <c r="E128" t="s">
        <v>391</v>
      </c>
      <c r="F128">
        <v>1407</v>
      </c>
      <c r="G128" t="s">
        <v>392</v>
      </c>
      <c r="H128" t="s">
        <v>391</v>
      </c>
      <c r="I128">
        <v>546</v>
      </c>
      <c r="J128" t="s">
        <v>437</v>
      </c>
      <c r="K128" t="s">
        <v>438</v>
      </c>
      <c r="L128">
        <v>84786</v>
      </c>
      <c r="M128" t="s">
        <v>426</v>
      </c>
      <c r="N128" t="s">
        <v>423</v>
      </c>
      <c r="O128">
        <v>84786</v>
      </c>
      <c r="P128" t="s">
        <v>426</v>
      </c>
      <c r="Q128" t="s">
        <v>423</v>
      </c>
      <c r="R128" t="s">
        <v>406</v>
      </c>
      <c r="S128" s="1">
        <v>0</v>
      </c>
      <c r="U128" s="1">
        <v>3</v>
      </c>
      <c r="IF128">
        <v>84786</v>
      </c>
      <c r="IG128" t="s">
        <v>426</v>
      </c>
      <c r="IH128" t="s">
        <v>252</v>
      </c>
      <c r="IK128">
        <v>-2</v>
      </c>
      <c r="IL128" t="s">
        <v>253</v>
      </c>
      <c r="IM128" t="s">
        <v>254</v>
      </c>
      <c r="IN128" t="s">
        <v>400</v>
      </c>
      <c r="IP128" t="s">
        <v>426</v>
      </c>
    </row>
    <row r="129" spans="1:250" x14ac:dyDescent="0.35">
      <c r="A129">
        <v>664</v>
      </c>
      <c r="B129">
        <v>469576192</v>
      </c>
      <c r="C129">
        <v>1403</v>
      </c>
      <c r="D129" t="s">
        <v>390</v>
      </c>
      <c r="E129" t="s">
        <v>391</v>
      </c>
      <c r="F129">
        <v>1407</v>
      </c>
      <c r="G129" t="s">
        <v>392</v>
      </c>
      <c r="H129" t="s">
        <v>391</v>
      </c>
      <c r="I129">
        <v>542</v>
      </c>
      <c r="J129" t="s">
        <v>439</v>
      </c>
      <c r="K129" t="s">
        <v>440</v>
      </c>
      <c r="L129">
        <v>84786</v>
      </c>
      <c r="M129" t="s">
        <v>426</v>
      </c>
      <c r="N129" t="s">
        <v>423</v>
      </c>
      <c r="O129">
        <v>84786</v>
      </c>
      <c r="P129" t="s">
        <v>426</v>
      </c>
      <c r="Q129" t="s">
        <v>423</v>
      </c>
      <c r="R129" t="s">
        <v>406</v>
      </c>
      <c r="S129" s="1">
        <v>0</v>
      </c>
      <c r="U129" s="1">
        <v>3</v>
      </c>
      <c r="IF129">
        <v>84786</v>
      </c>
      <c r="IG129" t="s">
        <v>426</v>
      </c>
      <c r="IH129" t="s">
        <v>252</v>
      </c>
      <c r="IK129">
        <v>-2</v>
      </c>
      <c r="IL129" t="s">
        <v>253</v>
      </c>
      <c r="IM129" t="s">
        <v>254</v>
      </c>
      <c r="IN129" t="s">
        <v>400</v>
      </c>
      <c r="IP129" t="s">
        <v>426</v>
      </c>
    </row>
    <row r="130" spans="1:250" x14ac:dyDescent="0.35">
      <c r="A130">
        <v>665</v>
      </c>
      <c r="B130">
        <v>469576192</v>
      </c>
      <c r="C130">
        <v>1403</v>
      </c>
      <c r="D130" t="s">
        <v>390</v>
      </c>
      <c r="E130" t="s">
        <v>391</v>
      </c>
      <c r="F130">
        <v>1407</v>
      </c>
      <c r="G130" t="s">
        <v>392</v>
      </c>
      <c r="H130" t="s">
        <v>391</v>
      </c>
      <c r="I130">
        <v>538</v>
      </c>
      <c r="J130" t="s">
        <v>441</v>
      </c>
      <c r="K130" t="s">
        <v>442</v>
      </c>
      <c r="L130">
        <v>84786</v>
      </c>
      <c r="M130" t="s">
        <v>426</v>
      </c>
      <c r="N130" t="s">
        <v>423</v>
      </c>
      <c r="O130">
        <v>84786</v>
      </c>
      <c r="P130" t="s">
        <v>426</v>
      </c>
      <c r="Q130" t="s">
        <v>423</v>
      </c>
      <c r="R130" t="s">
        <v>406</v>
      </c>
      <c r="S130" s="1">
        <v>0</v>
      </c>
      <c r="U130" s="1">
        <v>3</v>
      </c>
      <c r="IF130">
        <v>84786</v>
      </c>
      <c r="IG130" t="s">
        <v>426</v>
      </c>
      <c r="IH130" t="s">
        <v>252</v>
      </c>
      <c r="IK130">
        <v>-2</v>
      </c>
      <c r="IL130" t="s">
        <v>253</v>
      </c>
      <c r="IM130" t="s">
        <v>254</v>
      </c>
      <c r="IN130" t="s">
        <v>400</v>
      </c>
      <c r="IP130" t="s">
        <v>426</v>
      </c>
    </row>
    <row r="131" spans="1:250" x14ac:dyDescent="0.35">
      <c r="A131">
        <v>666</v>
      </c>
      <c r="B131">
        <v>469576192</v>
      </c>
      <c r="C131">
        <v>1403</v>
      </c>
      <c r="D131" t="s">
        <v>390</v>
      </c>
      <c r="E131" t="s">
        <v>391</v>
      </c>
      <c r="F131">
        <v>1407</v>
      </c>
      <c r="G131" t="s">
        <v>392</v>
      </c>
      <c r="H131" t="s">
        <v>391</v>
      </c>
      <c r="I131">
        <v>536</v>
      </c>
      <c r="J131" t="s">
        <v>443</v>
      </c>
      <c r="K131" t="s">
        <v>444</v>
      </c>
      <c r="L131">
        <v>84786</v>
      </c>
      <c r="M131" t="s">
        <v>426</v>
      </c>
      <c r="N131" t="s">
        <v>423</v>
      </c>
      <c r="O131">
        <v>84786</v>
      </c>
      <c r="P131" t="s">
        <v>426</v>
      </c>
      <c r="Q131" t="s">
        <v>423</v>
      </c>
      <c r="R131" t="s">
        <v>406</v>
      </c>
      <c r="S131" s="1">
        <v>0</v>
      </c>
      <c r="U131" s="1">
        <v>3</v>
      </c>
      <c r="IF131">
        <v>84786</v>
      </c>
      <c r="IG131" t="s">
        <v>426</v>
      </c>
      <c r="IH131" t="s">
        <v>252</v>
      </c>
      <c r="IK131">
        <v>-2</v>
      </c>
      <c r="IL131" t="s">
        <v>253</v>
      </c>
      <c r="IM131" t="s">
        <v>254</v>
      </c>
      <c r="IN131" t="s">
        <v>400</v>
      </c>
      <c r="IP131" t="s">
        <v>426</v>
      </c>
    </row>
    <row r="132" spans="1:250" x14ac:dyDescent="0.35">
      <c r="A132">
        <v>667</v>
      </c>
      <c r="B132">
        <v>469576192</v>
      </c>
      <c r="C132">
        <v>1403</v>
      </c>
      <c r="D132" t="s">
        <v>390</v>
      </c>
      <c r="E132" t="s">
        <v>391</v>
      </c>
      <c r="F132">
        <v>1407</v>
      </c>
      <c r="G132" t="s">
        <v>392</v>
      </c>
      <c r="H132" t="s">
        <v>391</v>
      </c>
      <c r="I132">
        <v>530</v>
      </c>
      <c r="J132" t="s">
        <v>445</v>
      </c>
      <c r="K132" t="s">
        <v>446</v>
      </c>
      <c r="L132">
        <v>84786</v>
      </c>
      <c r="M132" t="s">
        <v>426</v>
      </c>
      <c r="N132" t="s">
        <v>423</v>
      </c>
      <c r="O132">
        <v>84786</v>
      </c>
      <c r="P132" t="s">
        <v>426</v>
      </c>
      <c r="Q132" t="s">
        <v>423</v>
      </c>
      <c r="R132" t="s">
        <v>406</v>
      </c>
      <c r="S132" s="1">
        <v>0</v>
      </c>
      <c r="U132" s="1">
        <v>3</v>
      </c>
      <c r="IF132">
        <v>84786</v>
      </c>
      <c r="IG132" t="s">
        <v>426</v>
      </c>
      <c r="IH132" t="s">
        <v>252</v>
      </c>
      <c r="IK132">
        <v>-2</v>
      </c>
      <c r="IL132" t="s">
        <v>253</v>
      </c>
      <c r="IM132" t="s">
        <v>254</v>
      </c>
      <c r="IN132" t="s">
        <v>400</v>
      </c>
      <c r="IP132" t="s">
        <v>426</v>
      </c>
    </row>
    <row r="133" spans="1:250" x14ac:dyDescent="0.35">
      <c r="A133">
        <v>668</v>
      </c>
      <c r="B133">
        <v>469576192</v>
      </c>
      <c r="C133">
        <v>1403</v>
      </c>
      <c r="D133" t="s">
        <v>390</v>
      </c>
      <c r="E133" t="s">
        <v>391</v>
      </c>
      <c r="F133">
        <v>1407</v>
      </c>
      <c r="G133" t="s">
        <v>392</v>
      </c>
      <c r="H133" t="s">
        <v>391</v>
      </c>
      <c r="I133">
        <v>526</v>
      </c>
      <c r="J133" t="s">
        <v>435</v>
      </c>
      <c r="K133" t="s">
        <v>436</v>
      </c>
      <c r="L133">
        <v>84786</v>
      </c>
      <c r="M133" t="s">
        <v>426</v>
      </c>
      <c r="N133" t="s">
        <v>423</v>
      </c>
      <c r="O133">
        <v>84786</v>
      </c>
      <c r="P133" t="s">
        <v>426</v>
      </c>
      <c r="Q133" t="s">
        <v>423</v>
      </c>
      <c r="R133" t="s">
        <v>406</v>
      </c>
      <c r="S133" s="1">
        <v>0</v>
      </c>
      <c r="U133" s="1">
        <v>3</v>
      </c>
      <c r="IF133">
        <v>84786</v>
      </c>
      <c r="IG133" t="s">
        <v>426</v>
      </c>
      <c r="IH133" t="s">
        <v>252</v>
      </c>
      <c r="IK133">
        <v>-2</v>
      </c>
      <c r="IL133" t="s">
        <v>253</v>
      </c>
      <c r="IM133" t="s">
        <v>254</v>
      </c>
      <c r="IN133" t="s">
        <v>400</v>
      </c>
      <c r="IP133" t="s">
        <v>426</v>
      </c>
    </row>
    <row r="134" spans="1:250" x14ac:dyDescent="0.35">
      <c r="A134">
        <v>669</v>
      </c>
      <c r="B134">
        <v>469576192</v>
      </c>
      <c r="C134">
        <v>1403</v>
      </c>
      <c r="D134" t="s">
        <v>390</v>
      </c>
      <c r="E134" t="s">
        <v>391</v>
      </c>
      <c r="F134">
        <v>1407</v>
      </c>
      <c r="G134" t="s">
        <v>392</v>
      </c>
      <c r="H134" t="s">
        <v>391</v>
      </c>
      <c r="I134">
        <v>522</v>
      </c>
      <c r="J134" t="s">
        <v>424</v>
      </c>
      <c r="K134" t="s">
        <v>425</v>
      </c>
      <c r="L134">
        <v>84786</v>
      </c>
      <c r="M134" t="s">
        <v>426</v>
      </c>
      <c r="N134" t="s">
        <v>423</v>
      </c>
      <c r="O134">
        <v>84786</v>
      </c>
      <c r="P134" t="s">
        <v>426</v>
      </c>
      <c r="Q134" t="s">
        <v>423</v>
      </c>
      <c r="R134" t="s">
        <v>406</v>
      </c>
      <c r="S134" s="1">
        <v>0</v>
      </c>
      <c r="U134" s="1">
        <v>3</v>
      </c>
      <c r="IF134">
        <v>84786</v>
      </c>
      <c r="IG134" t="s">
        <v>426</v>
      </c>
      <c r="IH134" t="s">
        <v>252</v>
      </c>
      <c r="IK134">
        <v>-2</v>
      </c>
      <c r="IL134" t="s">
        <v>253</v>
      </c>
      <c r="IM134" t="s">
        <v>254</v>
      </c>
      <c r="IN134" t="s">
        <v>400</v>
      </c>
      <c r="IP134" t="s">
        <v>426</v>
      </c>
    </row>
    <row r="135" spans="1:250" x14ac:dyDescent="0.35">
      <c r="A135">
        <v>670</v>
      </c>
      <c r="B135">
        <v>469576192</v>
      </c>
      <c r="C135">
        <v>1403</v>
      </c>
      <c r="D135" t="s">
        <v>390</v>
      </c>
      <c r="E135" t="s">
        <v>391</v>
      </c>
      <c r="F135">
        <v>1407</v>
      </c>
      <c r="G135" t="s">
        <v>392</v>
      </c>
      <c r="H135" t="s">
        <v>391</v>
      </c>
      <c r="I135">
        <v>520</v>
      </c>
      <c r="J135" t="s">
        <v>427</v>
      </c>
      <c r="K135" t="s">
        <v>428</v>
      </c>
      <c r="L135">
        <v>84786</v>
      </c>
      <c r="M135" t="s">
        <v>426</v>
      </c>
      <c r="N135" t="s">
        <v>423</v>
      </c>
      <c r="O135">
        <v>84786</v>
      </c>
      <c r="P135" t="s">
        <v>426</v>
      </c>
      <c r="Q135" t="s">
        <v>423</v>
      </c>
      <c r="R135" t="s">
        <v>406</v>
      </c>
      <c r="S135" s="1">
        <v>50000000</v>
      </c>
      <c r="U135" s="1">
        <v>3</v>
      </c>
      <c r="IF135">
        <v>84786</v>
      </c>
      <c r="IG135" t="s">
        <v>426</v>
      </c>
      <c r="IH135" t="s">
        <v>252</v>
      </c>
      <c r="IK135">
        <v>-2</v>
      </c>
      <c r="IL135" t="s">
        <v>253</v>
      </c>
      <c r="IM135" t="s">
        <v>254</v>
      </c>
      <c r="IN135" t="s">
        <v>400</v>
      </c>
      <c r="IP135" t="s">
        <v>426</v>
      </c>
    </row>
    <row r="136" spans="1:250" x14ac:dyDescent="0.35">
      <c r="A136">
        <v>671</v>
      </c>
      <c r="B136">
        <v>469576192</v>
      </c>
      <c r="C136">
        <v>1403</v>
      </c>
      <c r="D136" t="s">
        <v>390</v>
      </c>
      <c r="E136" t="s">
        <v>391</v>
      </c>
      <c r="F136">
        <v>1407</v>
      </c>
      <c r="G136" t="s">
        <v>392</v>
      </c>
      <c r="H136" t="s">
        <v>391</v>
      </c>
      <c r="I136">
        <v>546</v>
      </c>
      <c r="J136" t="s">
        <v>437</v>
      </c>
      <c r="K136" t="s">
        <v>438</v>
      </c>
      <c r="L136">
        <v>79514</v>
      </c>
      <c r="M136" t="s">
        <v>418</v>
      </c>
      <c r="N136" t="s">
        <v>419</v>
      </c>
      <c r="O136">
        <v>79514</v>
      </c>
      <c r="P136" t="s">
        <v>418</v>
      </c>
      <c r="Q136" t="s">
        <v>419</v>
      </c>
      <c r="R136" t="s">
        <v>406</v>
      </c>
      <c r="S136" s="1">
        <v>0</v>
      </c>
      <c r="U136" s="1">
        <v>3</v>
      </c>
      <c r="IF136">
        <v>79514</v>
      </c>
      <c r="IG136" t="s">
        <v>418</v>
      </c>
      <c r="IH136" t="s">
        <v>252</v>
      </c>
      <c r="IK136">
        <v>-2</v>
      </c>
      <c r="IL136" t="s">
        <v>253</v>
      </c>
      <c r="IM136" t="s">
        <v>254</v>
      </c>
      <c r="IN136" t="s">
        <v>400</v>
      </c>
      <c r="IP136" t="s">
        <v>418</v>
      </c>
    </row>
    <row r="137" spans="1:250" x14ac:dyDescent="0.35">
      <c r="A137">
        <v>672</v>
      </c>
      <c r="B137">
        <v>469576192</v>
      </c>
      <c r="C137">
        <v>1403</v>
      </c>
      <c r="D137" t="s">
        <v>390</v>
      </c>
      <c r="E137" t="s">
        <v>391</v>
      </c>
      <c r="F137">
        <v>1407</v>
      </c>
      <c r="G137" t="s">
        <v>392</v>
      </c>
      <c r="H137" t="s">
        <v>391</v>
      </c>
      <c r="I137">
        <v>542</v>
      </c>
      <c r="J137" t="s">
        <v>439</v>
      </c>
      <c r="K137" t="s">
        <v>440</v>
      </c>
      <c r="L137">
        <v>79514</v>
      </c>
      <c r="M137" t="s">
        <v>418</v>
      </c>
      <c r="N137" t="s">
        <v>419</v>
      </c>
      <c r="O137">
        <v>79514</v>
      </c>
      <c r="P137" t="s">
        <v>418</v>
      </c>
      <c r="Q137" t="s">
        <v>419</v>
      </c>
      <c r="R137" t="s">
        <v>406</v>
      </c>
      <c r="S137" s="1">
        <v>0</v>
      </c>
      <c r="U137" s="1">
        <v>3</v>
      </c>
      <c r="IF137">
        <v>79514</v>
      </c>
      <c r="IG137" t="s">
        <v>418</v>
      </c>
      <c r="IH137" t="s">
        <v>252</v>
      </c>
      <c r="IK137">
        <v>-2</v>
      </c>
      <c r="IL137" t="s">
        <v>253</v>
      </c>
      <c r="IM137" t="s">
        <v>254</v>
      </c>
      <c r="IN137" t="s">
        <v>400</v>
      </c>
      <c r="IP137" t="s">
        <v>418</v>
      </c>
    </row>
    <row r="138" spans="1:250" x14ac:dyDescent="0.35">
      <c r="A138">
        <v>673</v>
      </c>
      <c r="B138">
        <v>469576192</v>
      </c>
      <c r="C138">
        <v>1403</v>
      </c>
      <c r="D138" t="s">
        <v>390</v>
      </c>
      <c r="E138" t="s">
        <v>391</v>
      </c>
      <c r="F138">
        <v>1407</v>
      </c>
      <c r="G138" t="s">
        <v>392</v>
      </c>
      <c r="H138" t="s">
        <v>391</v>
      </c>
      <c r="I138">
        <v>538</v>
      </c>
      <c r="J138" t="s">
        <v>441</v>
      </c>
      <c r="K138" t="s">
        <v>442</v>
      </c>
      <c r="L138">
        <v>79514</v>
      </c>
      <c r="M138" t="s">
        <v>418</v>
      </c>
      <c r="N138" t="s">
        <v>419</v>
      </c>
      <c r="O138">
        <v>79514</v>
      </c>
      <c r="P138" t="s">
        <v>418</v>
      </c>
      <c r="Q138" t="s">
        <v>419</v>
      </c>
      <c r="R138" t="s">
        <v>406</v>
      </c>
      <c r="S138" s="1">
        <v>0</v>
      </c>
      <c r="U138" s="1">
        <v>3</v>
      </c>
      <c r="IF138">
        <v>79514</v>
      </c>
      <c r="IG138" t="s">
        <v>418</v>
      </c>
      <c r="IH138" t="s">
        <v>252</v>
      </c>
      <c r="IK138">
        <v>-2</v>
      </c>
      <c r="IL138" t="s">
        <v>253</v>
      </c>
      <c r="IM138" t="s">
        <v>254</v>
      </c>
      <c r="IN138" t="s">
        <v>400</v>
      </c>
      <c r="IP138" t="s">
        <v>418</v>
      </c>
    </row>
    <row r="139" spans="1:250" x14ac:dyDescent="0.35">
      <c r="A139">
        <v>674</v>
      </c>
      <c r="B139">
        <v>469576192</v>
      </c>
      <c r="C139">
        <v>1403</v>
      </c>
      <c r="D139" t="s">
        <v>390</v>
      </c>
      <c r="E139" t="s">
        <v>391</v>
      </c>
      <c r="F139">
        <v>1407</v>
      </c>
      <c r="G139" t="s">
        <v>392</v>
      </c>
      <c r="H139" t="s">
        <v>391</v>
      </c>
      <c r="I139">
        <v>536</v>
      </c>
      <c r="J139" t="s">
        <v>443</v>
      </c>
      <c r="K139" t="s">
        <v>444</v>
      </c>
      <c r="L139">
        <v>79514</v>
      </c>
      <c r="M139" t="s">
        <v>418</v>
      </c>
      <c r="N139" t="s">
        <v>419</v>
      </c>
      <c r="O139">
        <v>79514</v>
      </c>
      <c r="P139" t="s">
        <v>418</v>
      </c>
      <c r="Q139" t="s">
        <v>419</v>
      </c>
      <c r="R139" t="s">
        <v>406</v>
      </c>
      <c r="S139" s="1">
        <v>0</v>
      </c>
      <c r="U139" s="1">
        <v>3</v>
      </c>
      <c r="IF139">
        <v>79514</v>
      </c>
      <c r="IG139" t="s">
        <v>418</v>
      </c>
      <c r="IH139" t="s">
        <v>252</v>
      </c>
      <c r="IK139">
        <v>-2</v>
      </c>
      <c r="IL139" t="s">
        <v>253</v>
      </c>
      <c r="IM139" t="s">
        <v>254</v>
      </c>
      <c r="IN139" t="s">
        <v>400</v>
      </c>
      <c r="IP139" t="s">
        <v>418</v>
      </c>
    </row>
    <row r="140" spans="1:250" x14ac:dyDescent="0.35">
      <c r="A140">
        <v>675</v>
      </c>
      <c r="B140">
        <v>469576192</v>
      </c>
      <c r="C140">
        <v>1403</v>
      </c>
      <c r="D140" t="s">
        <v>390</v>
      </c>
      <c r="E140" t="s">
        <v>391</v>
      </c>
      <c r="F140">
        <v>1407</v>
      </c>
      <c r="G140" t="s">
        <v>392</v>
      </c>
      <c r="H140" t="s">
        <v>391</v>
      </c>
      <c r="I140">
        <v>530</v>
      </c>
      <c r="J140" t="s">
        <v>445</v>
      </c>
      <c r="K140" t="s">
        <v>446</v>
      </c>
      <c r="L140">
        <v>79514</v>
      </c>
      <c r="M140" t="s">
        <v>418</v>
      </c>
      <c r="N140" t="s">
        <v>419</v>
      </c>
      <c r="O140">
        <v>79514</v>
      </c>
      <c r="P140" t="s">
        <v>418</v>
      </c>
      <c r="Q140" t="s">
        <v>419</v>
      </c>
      <c r="R140" t="s">
        <v>406</v>
      </c>
      <c r="S140" s="1">
        <v>0</v>
      </c>
      <c r="U140" s="1">
        <v>3</v>
      </c>
      <c r="IF140">
        <v>79514</v>
      </c>
      <c r="IG140" t="s">
        <v>418</v>
      </c>
      <c r="IH140" t="s">
        <v>252</v>
      </c>
      <c r="IK140">
        <v>-2</v>
      </c>
      <c r="IL140" t="s">
        <v>253</v>
      </c>
      <c r="IM140" t="s">
        <v>254</v>
      </c>
      <c r="IN140" t="s">
        <v>400</v>
      </c>
      <c r="IP140" t="s">
        <v>418</v>
      </c>
    </row>
    <row r="141" spans="1:250" x14ac:dyDescent="0.35">
      <c r="A141">
        <v>676</v>
      </c>
      <c r="B141">
        <v>469576192</v>
      </c>
      <c r="C141">
        <v>1403</v>
      </c>
      <c r="D141" t="s">
        <v>390</v>
      </c>
      <c r="E141" t="s">
        <v>391</v>
      </c>
      <c r="F141">
        <v>1407</v>
      </c>
      <c r="G141" t="s">
        <v>392</v>
      </c>
      <c r="H141" t="s">
        <v>391</v>
      </c>
      <c r="I141">
        <v>526</v>
      </c>
      <c r="J141" t="s">
        <v>435</v>
      </c>
      <c r="K141" t="s">
        <v>436</v>
      </c>
      <c r="L141">
        <v>79514</v>
      </c>
      <c r="M141" t="s">
        <v>418</v>
      </c>
      <c r="N141" t="s">
        <v>419</v>
      </c>
      <c r="O141">
        <v>79514</v>
      </c>
      <c r="P141" t="s">
        <v>418</v>
      </c>
      <c r="Q141" t="s">
        <v>419</v>
      </c>
      <c r="R141" t="s">
        <v>406</v>
      </c>
      <c r="S141" s="1">
        <v>0</v>
      </c>
      <c r="U141" s="1">
        <v>3</v>
      </c>
      <c r="IF141">
        <v>79514</v>
      </c>
      <c r="IG141" t="s">
        <v>418</v>
      </c>
      <c r="IH141" t="s">
        <v>252</v>
      </c>
      <c r="IK141">
        <v>-2</v>
      </c>
      <c r="IL141" t="s">
        <v>253</v>
      </c>
      <c r="IM141" t="s">
        <v>254</v>
      </c>
      <c r="IN141" t="s">
        <v>400</v>
      </c>
      <c r="IP141" t="s">
        <v>418</v>
      </c>
    </row>
    <row r="142" spans="1:250" x14ac:dyDescent="0.35">
      <c r="A142">
        <v>677</v>
      </c>
      <c r="B142">
        <v>469576192</v>
      </c>
      <c r="C142">
        <v>1403</v>
      </c>
      <c r="D142" t="s">
        <v>390</v>
      </c>
      <c r="E142" t="s">
        <v>391</v>
      </c>
      <c r="F142">
        <v>1407</v>
      </c>
      <c r="G142" t="s">
        <v>392</v>
      </c>
      <c r="H142" t="s">
        <v>391</v>
      </c>
      <c r="I142">
        <v>522</v>
      </c>
      <c r="J142" t="s">
        <v>424</v>
      </c>
      <c r="K142" t="s">
        <v>425</v>
      </c>
      <c r="L142">
        <v>79514</v>
      </c>
      <c r="M142" t="s">
        <v>418</v>
      </c>
      <c r="N142" t="s">
        <v>419</v>
      </c>
      <c r="O142">
        <v>79514</v>
      </c>
      <c r="P142" t="s">
        <v>418</v>
      </c>
      <c r="Q142" t="s">
        <v>419</v>
      </c>
      <c r="R142" t="s">
        <v>406</v>
      </c>
      <c r="S142" s="1">
        <v>0</v>
      </c>
      <c r="U142" s="1">
        <v>3</v>
      </c>
      <c r="IF142">
        <v>79514</v>
      </c>
      <c r="IG142" t="s">
        <v>418</v>
      </c>
      <c r="IH142" t="s">
        <v>252</v>
      </c>
      <c r="IK142">
        <v>-2</v>
      </c>
      <c r="IL142" t="s">
        <v>253</v>
      </c>
      <c r="IM142" t="s">
        <v>254</v>
      </c>
      <c r="IN142" t="s">
        <v>400</v>
      </c>
      <c r="IP142" t="s">
        <v>418</v>
      </c>
    </row>
    <row r="143" spans="1:250" x14ac:dyDescent="0.35">
      <c r="A143">
        <v>678</v>
      </c>
      <c r="B143">
        <v>469576192</v>
      </c>
      <c r="C143">
        <v>1403</v>
      </c>
      <c r="D143" t="s">
        <v>390</v>
      </c>
      <c r="E143" t="s">
        <v>391</v>
      </c>
      <c r="F143">
        <v>1407</v>
      </c>
      <c r="G143" t="s">
        <v>392</v>
      </c>
      <c r="H143" t="s">
        <v>391</v>
      </c>
      <c r="I143">
        <v>520</v>
      </c>
      <c r="J143" t="s">
        <v>427</v>
      </c>
      <c r="K143" t="s">
        <v>428</v>
      </c>
      <c r="L143">
        <v>79514</v>
      </c>
      <c r="M143" t="s">
        <v>418</v>
      </c>
      <c r="N143" t="s">
        <v>419</v>
      </c>
      <c r="O143">
        <v>79514</v>
      </c>
      <c r="P143" t="s">
        <v>418</v>
      </c>
      <c r="Q143" t="s">
        <v>419</v>
      </c>
      <c r="R143" t="s">
        <v>406</v>
      </c>
      <c r="S143" s="1">
        <v>0</v>
      </c>
      <c r="U143" s="1">
        <v>3</v>
      </c>
      <c r="IF143">
        <v>79514</v>
      </c>
      <c r="IG143" t="s">
        <v>418</v>
      </c>
      <c r="IH143" t="s">
        <v>252</v>
      </c>
      <c r="IK143">
        <v>-2</v>
      </c>
      <c r="IL143" t="s">
        <v>253</v>
      </c>
      <c r="IM143" t="s">
        <v>254</v>
      </c>
      <c r="IN143" t="s">
        <v>400</v>
      </c>
      <c r="IP143" t="s">
        <v>418</v>
      </c>
    </row>
    <row r="144" spans="1:250" x14ac:dyDescent="0.35">
      <c r="A144">
        <v>679</v>
      </c>
      <c r="B144">
        <v>469576192</v>
      </c>
      <c r="C144">
        <v>1403</v>
      </c>
      <c r="D144" t="s">
        <v>390</v>
      </c>
      <c r="E144" t="s">
        <v>391</v>
      </c>
      <c r="F144">
        <v>1407</v>
      </c>
      <c r="G144" t="s">
        <v>392</v>
      </c>
      <c r="H144" t="s">
        <v>391</v>
      </c>
      <c r="I144">
        <v>516</v>
      </c>
      <c r="J144" t="s">
        <v>429</v>
      </c>
      <c r="K144" t="s">
        <v>430</v>
      </c>
      <c r="L144">
        <v>79514</v>
      </c>
      <c r="M144" t="s">
        <v>418</v>
      </c>
      <c r="N144" t="s">
        <v>419</v>
      </c>
      <c r="O144">
        <v>79514</v>
      </c>
      <c r="P144" t="s">
        <v>418</v>
      </c>
      <c r="Q144" t="s">
        <v>419</v>
      </c>
      <c r="R144" t="s">
        <v>406</v>
      </c>
      <c r="S144" s="1">
        <v>0</v>
      </c>
      <c r="U144" s="1">
        <v>3</v>
      </c>
      <c r="IF144">
        <v>79514</v>
      </c>
      <c r="IG144" t="s">
        <v>418</v>
      </c>
      <c r="IH144" t="s">
        <v>252</v>
      </c>
      <c r="IK144">
        <v>-2</v>
      </c>
      <c r="IL144" t="s">
        <v>253</v>
      </c>
      <c r="IM144" t="s">
        <v>254</v>
      </c>
      <c r="IN144" t="s">
        <v>400</v>
      </c>
      <c r="IP144" t="s">
        <v>418</v>
      </c>
    </row>
    <row r="145" spans="1:250" x14ac:dyDescent="0.35">
      <c r="A145">
        <v>680</v>
      </c>
      <c r="B145">
        <v>469576192</v>
      </c>
      <c r="C145">
        <v>1403</v>
      </c>
      <c r="D145" t="s">
        <v>390</v>
      </c>
      <c r="E145" t="s">
        <v>391</v>
      </c>
      <c r="F145">
        <v>1407</v>
      </c>
      <c r="G145" t="s">
        <v>392</v>
      </c>
      <c r="H145" t="s">
        <v>391</v>
      </c>
      <c r="I145">
        <v>514</v>
      </c>
      <c r="J145" t="s">
        <v>431</v>
      </c>
      <c r="K145" t="s">
        <v>432</v>
      </c>
      <c r="L145">
        <v>79514</v>
      </c>
      <c r="M145" t="s">
        <v>418</v>
      </c>
      <c r="N145" t="s">
        <v>419</v>
      </c>
      <c r="O145">
        <v>79514</v>
      </c>
      <c r="P145" t="s">
        <v>418</v>
      </c>
      <c r="Q145" t="s">
        <v>419</v>
      </c>
      <c r="R145" t="s">
        <v>406</v>
      </c>
      <c r="S145" s="1">
        <v>0</v>
      </c>
      <c r="U145" s="1">
        <v>3</v>
      </c>
      <c r="IF145">
        <v>79514</v>
      </c>
      <c r="IG145" t="s">
        <v>418</v>
      </c>
      <c r="IH145" t="s">
        <v>252</v>
      </c>
      <c r="IK145">
        <v>-2</v>
      </c>
      <c r="IL145" t="s">
        <v>253</v>
      </c>
      <c r="IM145" t="s">
        <v>254</v>
      </c>
      <c r="IN145" t="s">
        <v>400</v>
      </c>
      <c r="IP145" t="s">
        <v>418</v>
      </c>
    </row>
    <row r="146" spans="1:250" x14ac:dyDescent="0.35">
      <c r="A146">
        <v>681</v>
      </c>
      <c r="B146">
        <v>469576192</v>
      </c>
      <c r="C146">
        <v>1403</v>
      </c>
      <c r="D146" t="s">
        <v>390</v>
      </c>
      <c r="E146" t="s">
        <v>391</v>
      </c>
      <c r="F146">
        <v>1407</v>
      </c>
      <c r="G146" t="s">
        <v>392</v>
      </c>
      <c r="H146" t="s">
        <v>391</v>
      </c>
      <c r="I146">
        <v>508</v>
      </c>
      <c r="J146" t="s">
        <v>433</v>
      </c>
      <c r="K146" t="s">
        <v>434</v>
      </c>
      <c r="L146">
        <v>79514</v>
      </c>
      <c r="M146" t="s">
        <v>418</v>
      </c>
      <c r="N146" t="s">
        <v>419</v>
      </c>
      <c r="O146">
        <v>79514</v>
      </c>
      <c r="P146" t="s">
        <v>418</v>
      </c>
      <c r="Q146" t="s">
        <v>419</v>
      </c>
      <c r="R146" t="s">
        <v>406</v>
      </c>
      <c r="S146" s="1">
        <v>0</v>
      </c>
      <c r="U146" s="1">
        <v>3</v>
      </c>
      <c r="IF146">
        <v>79514</v>
      </c>
      <c r="IG146" t="s">
        <v>418</v>
      </c>
      <c r="IH146" t="s">
        <v>252</v>
      </c>
      <c r="IK146">
        <v>-2</v>
      </c>
      <c r="IL146" t="s">
        <v>253</v>
      </c>
      <c r="IM146" t="s">
        <v>254</v>
      </c>
      <c r="IN146" t="s">
        <v>400</v>
      </c>
      <c r="IP146" t="s">
        <v>418</v>
      </c>
    </row>
    <row r="147" spans="1:250" x14ac:dyDescent="0.35">
      <c r="A147">
        <v>682</v>
      </c>
      <c r="B147">
        <v>469576192</v>
      </c>
      <c r="C147">
        <v>1403</v>
      </c>
      <c r="D147" t="s">
        <v>390</v>
      </c>
      <c r="E147" t="s">
        <v>391</v>
      </c>
      <c r="F147">
        <v>1407</v>
      </c>
      <c r="G147" t="s">
        <v>392</v>
      </c>
      <c r="H147" t="s">
        <v>391</v>
      </c>
      <c r="I147">
        <v>546</v>
      </c>
      <c r="J147" t="s">
        <v>437</v>
      </c>
      <c r="K147" t="s">
        <v>438</v>
      </c>
      <c r="L147">
        <v>78013</v>
      </c>
      <c r="M147" t="s">
        <v>420</v>
      </c>
      <c r="N147" t="s">
        <v>262</v>
      </c>
      <c r="O147">
        <v>78013</v>
      </c>
      <c r="P147" t="s">
        <v>420</v>
      </c>
      <c r="Q147" t="s">
        <v>262</v>
      </c>
      <c r="R147" t="s">
        <v>406</v>
      </c>
      <c r="S147" s="1">
        <v>0</v>
      </c>
      <c r="U147" s="1">
        <v>3</v>
      </c>
      <c r="IF147">
        <v>78013</v>
      </c>
      <c r="IG147" t="s">
        <v>420</v>
      </c>
      <c r="IH147" t="s">
        <v>252</v>
      </c>
      <c r="IK147">
        <v>-2</v>
      </c>
      <c r="IL147" t="s">
        <v>253</v>
      </c>
      <c r="IM147" t="s">
        <v>254</v>
      </c>
      <c r="IN147" t="s">
        <v>400</v>
      </c>
      <c r="IP147" t="s">
        <v>420</v>
      </c>
    </row>
    <row r="148" spans="1:250" x14ac:dyDescent="0.35">
      <c r="A148">
        <v>683</v>
      </c>
      <c r="B148">
        <v>469576192</v>
      </c>
      <c r="C148">
        <v>1403</v>
      </c>
      <c r="D148" t="s">
        <v>390</v>
      </c>
      <c r="E148" t="s">
        <v>391</v>
      </c>
      <c r="F148">
        <v>1407</v>
      </c>
      <c r="G148" t="s">
        <v>392</v>
      </c>
      <c r="H148" t="s">
        <v>391</v>
      </c>
      <c r="I148">
        <v>542</v>
      </c>
      <c r="J148" t="s">
        <v>439</v>
      </c>
      <c r="K148" t="s">
        <v>440</v>
      </c>
      <c r="L148">
        <v>78013</v>
      </c>
      <c r="M148" t="s">
        <v>420</v>
      </c>
      <c r="N148" t="s">
        <v>262</v>
      </c>
      <c r="O148">
        <v>78013</v>
      </c>
      <c r="P148" t="s">
        <v>420</v>
      </c>
      <c r="Q148" t="s">
        <v>262</v>
      </c>
      <c r="R148" t="s">
        <v>406</v>
      </c>
      <c r="S148" s="1">
        <v>0</v>
      </c>
      <c r="U148" s="1">
        <v>3</v>
      </c>
      <c r="IF148">
        <v>78013</v>
      </c>
      <c r="IG148" t="s">
        <v>420</v>
      </c>
      <c r="IH148" t="s">
        <v>252</v>
      </c>
      <c r="IK148">
        <v>-2</v>
      </c>
      <c r="IL148" t="s">
        <v>253</v>
      </c>
      <c r="IM148" t="s">
        <v>254</v>
      </c>
      <c r="IN148" t="s">
        <v>400</v>
      </c>
      <c r="IP148" t="s">
        <v>420</v>
      </c>
    </row>
    <row r="149" spans="1:250" x14ac:dyDescent="0.35">
      <c r="A149">
        <v>684</v>
      </c>
      <c r="B149">
        <v>469576192</v>
      </c>
      <c r="C149">
        <v>1403</v>
      </c>
      <c r="D149" t="s">
        <v>390</v>
      </c>
      <c r="E149" t="s">
        <v>391</v>
      </c>
      <c r="F149">
        <v>1407</v>
      </c>
      <c r="G149" t="s">
        <v>392</v>
      </c>
      <c r="H149" t="s">
        <v>391</v>
      </c>
      <c r="I149">
        <v>538</v>
      </c>
      <c r="J149" t="s">
        <v>441</v>
      </c>
      <c r="K149" t="s">
        <v>442</v>
      </c>
      <c r="L149">
        <v>78013</v>
      </c>
      <c r="M149" t="s">
        <v>420</v>
      </c>
      <c r="N149" t="s">
        <v>262</v>
      </c>
      <c r="O149">
        <v>78013</v>
      </c>
      <c r="P149" t="s">
        <v>420</v>
      </c>
      <c r="Q149" t="s">
        <v>262</v>
      </c>
      <c r="R149" t="s">
        <v>406</v>
      </c>
      <c r="S149" s="1">
        <v>0</v>
      </c>
      <c r="U149" s="1">
        <v>3</v>
      </c>
      <c r="IF149">
        <v>78013</v>
      </c>
      <c r="IG149" t="s">
        <v>420</v>
      </c>
      <c r="IH149" t="s">
        <v>252</v>
      </c>
      <c r="IK149">
        <v>-2</v>
      </c>
      <c r="IL149" t="s">
        <v>253</v>
      </c>
      <c r="IM149" t="s">
        <v>254</v>
      </c>
      <c r="IN149" t="s">
        <v>400</v>
      </c>
      <c r="IP149" t="s">
        <v>420</v>
      </c>
    </row>
    <row r="150" spans="1:250" x14ac:dyDescent="0.35">
      <c r="A150">
        <v>685</v>
      </c>
      <c r="B150">
        <v>469576192</v>
      </c>
      <c r="C150">
        <v>1403</v>
      </c>
      <c r="D150" t="s">
        <v>390</v>
      </c>
      <c r="E150" t="s">
        <v>391</v>
      </c>
      <c r="F150">
        <v>1407</v>
      </c>
      <c r="G150" t="s">
        <v>392</v>
      </c>
      <c r="H150" t="s">
        <v>391</v>
      </c>
      <c r="I150">
        <v>536</v>
      </c>
      <c r="J150" t="s">
        <v>443</v>
      </c>
      <c r="K150" t="s">
        <v>444</v>
      </c>
      <c r="L150">
        <v>78013</v>
      </c>
      <c r="M150" t="s">
        <v>420</v>
      </c>
      <c r="N150" t="s">
        <v>262</v>
      </c>
      <c r="O150">
        <v>78013</v>
      </c>
      <c r="P150" t="s">
        <v>420</v>
      </c>
      <c r="Q150" t="s">
        <v>262</v>
      </c>
      <c r="R150" t="s">
        <v>406</v>
      </c>
      <c r="S150" s="1">
        <v>0</v>
      </c>
      <c r="U150" s="1">
        <v>3</v>
      </c>
      <c r="IF150">
        <v>78013</v>
      </c>
      <c r="IG150" t="s">
        <v>420</v>
      </c>
      <c r="IH150" t="s">
        <v>252</v>
      </c>
      <c r="IK150">
        <v>-2</v>
      </c>
      <c r="IL150" t="s">
        <v>253</v>
      </c>
      <c r="IM150" t="s">
        <v>254</v>
      </c>
      <c r="IN150" t="s">
        <v>400</v>
      </c>
      <c r="IP150" t="s">
        <v>420</v>
      </c>
    </row>
    <row r="151" spans="1:250" x14ac:dyDescent="0.35">
      <c r="A151">
        <v>686</v>
      </c>
      <c r="B151">
        <v>469576192</v>
      </c>
      <c r="C151">
        <v>1403</v>
      </c>
      <c r="D151" t="s">
        <v>390</v>
      </c>
      <c r="E151" t="s">
        <v>391</v>
      </c>
      <c r="F151">
        <v>1407</v>
      </c>
      <c r="G151" t="s">
        <v>392</v>
      </c>
      <c r="H151" t="s">
        <v>391</v>
      </c>
      <c r="I151">
        <v>530</v>
      </c>
      <c r="J151" t="s">
        <v>445</v>
      </c>
      <c r="K151" t="s">
        <v>446</v>
      </c>
      <c r="L151">
        <v>78013</v>
      </c>
      <c r="M151" t="s">
        <v>420</v>
      </c>
      <c r="N151" t="s">
        <v>262</v>
      </c>
      <c r="O151">
        <v>78013</v>
      </c>
      <c r="P151" t="s">
        <v>420</v>
      </c>
      <c r="Q151" t="s">
        <v>262</v>
      </c>
      <c r="R151" t="s">
        <v>406</v>
      </c>
      <c r="S151" s="1">
        <v>0</v>
      </c>
      <c r="U151" s="1">
        <v>3</v>
      </c>
      <c r="IF151">
        <v>78013</v>
      </c>
      <c r="IG151" t="s">
        <v>420</v>
      </c>
      <c r="IH151" t="s">
        <v>252</v>
      </c>
      <c r="IK151">
        <v>-2</v>
      </c>
      <c r="IL151" t="s">
        <v>253</v>
      </c>
      <c r="IM151" t="s">
        <v>254</v>
      </c>
      <c r="IN151" t="s">
        <v>400</v>
      </c>
      <c r="IP151" t="s">
        <v>420</v>
      </c>
    </row>
    <row r="152" spans="1:250" x14ac:dyDescent="0.35">
      <c r="A152">
        <v>687</v>
      </c>
      <c r="B152">
        <v>469576192</v>
      </c>
      <c r="C152">
        <v>1403</v>
      </c>
      <c r="D152" t="s">
        <v>390</v>
      </c>
      <c r="E152" t="s">
        <v>391</v>
      </c>
      <c r="F152">
        <v>1407</v>
      </c>
      <c r="G152" t="s">
        <v>392</v>
      </c>
      <c r="H152" t="s">
        <v>391</v>
      </c>
      <c r="I152">
        <v>526</v>
      </c>
      <c r="J152" t="s">
        <v>435</v>
      </c>
      <c r="K152" t="s">
        <v>436</v>
      </c>
      <c r="L152">
        <v>78013</v>
      </c>
      <c r="M152" t="s">
        <v>420</v>
      </c>
      <c r="N152" t="s">
        <v>262</v>
      </c>
      <c r="O152">
        <v>78013</v>
      </c>
      <c r="P152" t="s">
        <v>420</v>
      </c>
      <c r="Q152" t="s">
        <v>262</v>
      </c>
      <c r="R152" t="s">
        <v>406</v>
      </c>
      <c r="S152" s="1">
        <v>0</v>
      </c>
      <c r="U152" s="1">
        <v>3</v>
      </c>
      <c r="IF152">
        <v>78013</v>
      </c>
      <c r="IG152" t="s">
        <v>420</v>
      </c>
      <c r="IH152" t="s">
        <v>252</v>
      </c>
      <c r="IK152">
        <v>-2</v>
      </c>
      <c r="IL152" t="s">
        <v>253</v>
      </c>
      <c r="IM152" t="s">
        <v>254</v>
      </c>
      <c r="IN152" t="s">
        <v>400</v>
      </c>
      <c r="IP152" t="s">
        <v>420</v>
      </c>
    </row>
    <row r="153" spans="1:250" x14ac:dyDescent="0.35">
      <c r="A153">
        <v>688</v>
      </c>
      <c r="B153">
        <v>469576192</v>
      </c>
      <c r="C153">
        <v>1403</v>
      </c>
      <c r="D153" t="s">
        <v>390</v>
      </c>
      <c r="E153" t="s">
        <v>391</v>
      </c>
      <c r="F153">
        <v>1407</v>
      </c>
      <c r="G153" t="s">
        <v>392</v>
      </c>
      <c r="H153" t="s">
        <v>391</v>
      </c>
      <c r="I153">
        <v>522</v>
      </c>
      <c r="J153" t="s">
        <v>424</v>
      </c>
      <c r="K153" t="s">
        <v>425</v>
      </c>
      <c r="L153">
        <v>78013</v>
      </c>
      <c r="M153" t="s">
        <v>420</v>
      </c>
      <c r="N153" t="s">
        <v>262</v>
      </c>
      <c r="O153">
        <v>78013</v>
      </c>
      <c r="P153" t="s">
        <v>420</v>
      </c>
      <c r="Q153" t="s">
        <v>262</v>
      </c>
      <c r="R153" t="s">
        <v>406</v>
      </c>
      <c r="S153" s="1">
        <v>0</v>
      </c>
      <c r="U153" s="1">
        <v>3</v>
      </c>
      <c r="IF153">
        <v>78013</v>
      </c>
      <c r="IG153" t="s">
        <v>420</v>
      </c>
      <c r="IH153" t="s">
        <v>252</v>
      </c>
      <c r="IK153">
        <v>-2</v>
      </c>
      <c r="IL153" t="s">
        <v>253</v>
      </c>
      <c r="IM153" t="s">
        <v>254</v>
      </c>
      <c r="IN153" t="s">
        <v>400</v>
      </c>
      <c r="IP153" t="s">
        <v>420</v>
      </c>
    </row>
    <row r="154" spans="1:250" x14ac:dyDescent="0.35">
      <c r="A154">
        <v>689</v>
      </c>
      <c r="B154">
        <v>469576192</v>
      </c>
      <c r="C154">
        <v>1403</v>
      </c>
      <c r="D154" t="s">
        <v>390</v>
      </c>
      <c r="E154" t="s">
        <v>391</v>
      </c>
      <c r="F154">
        <v>1407</v>
      </c>
      <c r="G154" t="s">
        <v>392</v>
      </c>
      <c r="H154" t="s">
        <v>391</v>
      </c>
      <c r="I154">
        <v>520</v>
      </c>
      <c r="J154" t="s">
        <v>427</v>
      </c>
      <c r="K154" t="s">
        <v>428</v>
      </c>
      <c r="L154">
        <v>78013</v>
      </c>
      <c r="M154" t="s">
        <v>420</v>
      </c>
      <c r="N154" t="s">
        <v>262</v>
      </c>
      <c r="O154">
        <v>78013</v>
      </c>
      <c r="P154" t="s">
        <v>420</v>
      </c>
      <c r="Q154" t="s">
        <v>262</v>
      </c>
      <c r="R154" t="s">
        <v>406</v>
      </c>
      <c r="S154" s="1">
        <v>0</v>
      </c>
      <c r="U154" s="1">
        <v>3</v>
      </c>
      <c r="IF154">
        <v>78013</v>
      </c>
      <c r="IG154" t="s">
        <v>420</v>
      </c>
      <c r="IH154" t="s">
        <v>252</v>
      </c>
      <c r="IK154">
        <v>-2</v>
      </c>
      <c r="IL154" t="s">
        <v>253</v>
      </c>
      <c r="IM154" t="s">
        <v>254</v>
      </c>
      <c r="IN154" t="s">
        <v>400</v>
      </c>
      <c r="IP154" t="s">
        <v>420</v>
      </c>
    </row>
    <row r="155" spans="1:250" x14ac:dyDescent="0.35">
      <c r="A155">
        <v>690</v>
      </c>
      <c r="B155">
        <v>469576192</v>
      </c>
      <c r="C155">
        <v>1403</v>
      </c>
      <c r="D155" t="s">
        <v>390</v>
      </c>
      <c r="E155" t="s">
        <v>391</v>
      </c>
      <c r="F155">
        <v>1407</v>
      </c>
      <c r="G155" t="s">
        <v>392</v>
      </c>
      <c r="H155" t="s">
        <v>391</v>
      </c>
      <c r="I155">
        <v>516</v>
      </c>
      <c r="J155" t="s">
        <v>429</v>
      </c>
      <c r="K155" t="s">
        <v>430</v>
      </c>
      <c r="L155">
        <v>78013</v>
      </c>
      <c r="M155" t="s">
        <v>420</v>
      </c>
      <c r="N155" t="s">
        <v>262</v>
      </c>
      <c r="O155">
        <v>78013</v>
      </c>
      <c r="P155" t="s">
        <v>420</v>
      </c>
      <c r="Q155" t="s">
        <v>262</v>
      </c>
      <c r="R155" t="s">
        <v>406</v>
      </c>
      <c r="S155" s="1">
        <v>0</v>
      </c>
      <c r="U155" s="1">
        <v>3</v>
      </c>
      <c r="IF155">
        <v>78013</v>
      </c>
      <c r="IG155" t="s">
        <v>420</v>
      </c>
      <c r="IH155" t="s">
        <v>252</v>
      </c>
      <c r="IK155">
        <v>-2</v>
      </c>
      <c r="IL155" t="s">
        <v>253</v>
      </c>
      <c r="IM155" t="s">
        <v>254</v>
      </c>
      <c r="IN155" t="s">
        <v>400</v>
      </c>
      <c r="IP155" t="s">
        <v>420</v>
      </c>
    </row>
    <row r="156" spans="1:250" x14ac:dyDescent="0.35">
      <c r="A156">
        <v>691</v>
      </c>
      <c r="B156">
        <v>469576192</v>
      </c>
      <c r="C156">
        <v>1403</v>
      </c>
      <c r="D156" t="s">
        <v>390</v>
      </c>
      <c r="E156" t="s">
        <v>391</v>
      </c>
      <c r="F156">
        <v>1407</v>
      </c>
      <c r="G156" t="s">
        <v>392</v>
      </c>
      <c r="H156" t="s">
        <v>391</v>
      </c>
      <c r="I156">
        <v>514</v>
      </c>
      <c r="J156" t="s">
        <v>431</v>
      </c>
      <c r="K156" t="s">
        <v>432</v>
      </c>
      <c r="L156">
        <v>78013</v>
      </c>
      <c r="M156" t="s">
        <v>420</v>
      </c>
      <c r="N156" t="s">
        <v>262</v>
      </c>
      <c r="O156">
        <v>78013</v>
      </c>
      <c r="P156" t="s">
        <v>420</v>
      </c>
      <c r="Q156" t="s">
        <v>262</v>
      </c>
      <c r="R156" t="s">
        <v>406</v>
      </c>
      <c r="S156" s="1">
        <v>0</v>
      </c>
      <c r="U156" s="1">
        <v>3</v>
      </c>
      <c r="IF156">
        <v>78013</v>
      </c>
      <c r="IG156" t="s">
        <v>420</v>
      </c>
      <c r="IH156" t="s">
        <v>252</v>
      </c>
      <c r="IK156">
        <v>-2</v>
      </c>
      <c r="IL156" t="s">
        <v>253</v>
      </c>
      <c r="IM156" t="s">
        <v>254</v>
      </c>
      <c r="IN156" t="s">
        <v>400</v>
      </c>
      <c r="IP156" t="s">
        <v>420</v>
      </c>
    </row>
    <row r="157" spans="1:250" x14ac:dyDescent="0.35">
      <c r="A157">
        <v>692</v>
      </c>
      <c r="B157">
        <v>469576192</v>
      </c>
      <c r="C157">
        <v>1403</v>
      </c>
      <c r="D157" t="s">
        <v>390</v>
      </c>
      <c r="E157" t="s">
        <v>391</v>
      </c>
      <c r="F157">
        <v>1407</v>
      </c>
      <c r="G157" t="s">
        <v>392</v>
      </c>
      <c r="H157" t="s">
        <v>391</v>
      </c>
      <c r="I157">
        <v>508</v>
      </c>
      <c r="J157" t="s">
        <v>433</v>
      </c>
      <c r="K157" t="s">
        <v>434</v>
      </c>
      <c r="L157">
        <v>78013</v>
      </c>
      <c r="M157" t="s">
        <v>420</v>
      </c>
      <c r="N157" t="s">
        <v>262</v>
      </c>
      <c r="O157">
        <v>78013</v>
      </c>
      <c r="P157" t="s">
        <v>420</v>
      </c>
      <c r="Q157" t="s">
        <v>262</v>
      </c>
      <c r="R157" t="s">
        <v>406</v>
      </c>
      <c r="S157" s="1">
        <v>0</v>
      </c>
      <c r="U157" s="1">
        <v>3</v>
      </c>
      <c r="IF157">
        <v>78013</v>
      </c>
      <c r="IG157" t="s">
        <v>420</v>
      </c>
      <c r="IH157" t="s">
        <v>252</v>
      </c>
      <c r="IK157">
        <v>-2</v>
      </c>
      <c r="IL157" t="s">
        <v>253</v>
      </c>
      <c r="IM157" t="s">
        <v>254</v>
      </c>
      <c r="IN157" t="s">
        <v>400</v>
      </c>
      <c r="IP157" t="s">
        <v>420</v>
      </c>
    </row>
    <row r="158" spans="1:250" x14ac:dyDescent="0.35">
      <c r="A158">
        <v>693</v>
      </c>
      <c r="B158">
        <v>469576192</v>
      </c>
      <c r="C158">
        <v>1403</v>
      </c>
      <c r="D158" t="s">
        <v>390</v>
      </c>
      <c r="E158" t="s">
        <v>391</v>
      </c>
      <c r="F158">
        <v>1407</v>
      </c>
      <c r="G158" t="s">
        <v>392</v>
      </c>
      <c r="H158" t="s">
        <v>391</v>
      </c>
      <c r="I158">
        <v>546</v>
      </c>
      <c r="J158" t="s">
        <v>437</v>
      </c>
      <c r="K158" t="s">
        <v>438</v>
      </c>
      <c r="L158">
        <v>50297</v>
      </c>
      <c r="M158" t="s">
        <v>404</v>
      </c>
      <c r="N158" t="s">
        <v>405</v>
      </c>
      <c r="O158">
        <v>50297</v>
      </c>
      <c r="P158" t="s">
        <v>404</v>
      </c>
      <c r="Q158" t="s">
        <v>405</v>
      </c>
      <c r="R158" t="s">
        <v>406</v>
      </c>
      <c r="S158" s="1">
        <v>0</v>
      </c>
      <c r="U158" s="1">
        <v>3</v>
      </c>
      <c r="IF158">
        <v>50297</v>
      </c>
      <c r="IG158" t="s">
        <v>404</v>
      </c>
      <c r="IH158" t="s">
        <v>252</v>
      </c>
      <c r="IK158">
        <v>-2</v>
      </c>
      <c r="IL158" t="s">
        <v>253</v>
      </c>
      <c r="IM158" t="s">
        <v>254</v>
      </c>
      <c r="IN158" t="s">
        <v>400</v>
      </c>
      <c r="IP158" t="s">
        <v>404</v>
      </c>
    </row>
    <row r="159" spans="1:250" x14ac:dyDescent="0.35">
      <c r="A159">
        <v>694</v>
      </c>
      <c r="B159">
        <v>469576192</v>
      </c>
      <c r="C159">
        <v>1403</v>
      </c>
      <c r="D159" t="s">
        <v>390</v>
      </c>
      <c r="E159" t="s">
        <v>391</v>
      </c>
      <c r="F159">
        <v>1407</v>
      </c>
      <c r="G159" t="s">
        <v>392</v>
      </c>
      <c r="H159" t="s">
        <v>391</v>
      </c>
      <c r="I159">
        <v>542</v>
      </c>
      <c r="J159" t="s">
        <v>439</v>
      </c>
      <c r="K159" t="s">
        <v>440</v>
      </c>
      <c r="L159">
        <v>50297</v>
      </c>
      <c r="M159" t="s">
        <v>404</v>
      </c>
      <c r="N159" t="s">
        <v>405</v>
      </c>
      <c r="O159">
        <v>50297</v>
      </c>
      <c r="P159" t="s">
        <v>404</v>
      </c>
      <c r="Q159" t="s">
        <v>405</v>
      </c>
      <c r="R159" t="s">
        <v>406</v>
      </c>
      <c r="S159" s="1">
        <v>0</v>
      </c>
      <c r="U159" s="1">
        <v>3</v>
      </c>
      <c r="IF159">
        <v>50297</v>
      </c>
      <c r="IG159" t="s">
        <v>404</v>
      </c>
      <c r="IH159" t="s">
        <v>252</v>
      </c>
      <c r="IK159">
        <v>-2</v>
      </c>
      <c r="IL159" t="s">
        <v>253</v>
      </c>
      <c r="IM159" t="s">
        <v>254</v>
      </c>
      <c r="IN159" t="s">
        <v>400</v>
      </c>
      <c r="IP159" t="s">
        <v>404</v>
      </c>
    </row>
    <row r="160" spans="1:250" x14ac:dyDescent="0.35">
      <c r="A160">
        <v>695</v>
      </c>
      <c r="B160">
        <v>469576192</v>
      </c>
      <c r="C160">
        <v>1403</v>
      </c>
      <c r="D160" t="s">
        <v>390</v>
      </c>
      <c r="E160" t="s">
        <v>391</v>
      </c>
      <c r="F160">
        <v>1407</v>
      </c>
      <c r="G160" t="s">
        <v>392</v>
      </c>
      <c r="H160" t="s">
        <v>391</v>
      </c>
      <c r="I160">
        <v>538</v>
      </c>
      <c r="J160" t="s">
        <v>441</v>
      </c>
      <c r="K160" t="s">
        <v>442</v>
      </c>
      <c r="L160">
        <v>50297</v>
      </c>
      <c r="M160" t="s">
        <v>404</v>
      </c>
      <c r="N160" t="s">
        <v>405</v>
      </c>
      <c r="O160">
        <v>50297</v>
      </c>
      <c r="P160" t="s">
        <v>404</v>
      </c>
      <c r="Q160" t="s">
        <v>405</v>
      </c>
      <c r="R160" t="s">
        <v>406</v>
      </c>
      <c r="S160" s="1">
        <v>0</v>
      </c>
      <c r="U160" s="1">
        <v>3</v>
      </c>
      <c r="IF160">
        <v>50297</v>
      </c>
      <c r="IG160" t="s">
        <v>404</v>
      </c>
      <c r="IH160" t="s">
        <v>252</v>
      </c>
      <c r="IK160">
        <v>-2</v>
      </c>
      <c r="IL160" t="s">
        <v>253</v>
      </c>
      <c r="IM160" t="s">
        <v>254</v>
      </c>
      <c r="IN160" t="s">
        <v>400</v>
      </c>
      <c r="IP160" t="s">
        <v>404</v>
      </c>
    </row>
    <row r="161" spans="1:250" x14ac:dyDescent="0.35">
      <c r="A161">
        <v>696</v>
      </c>
      <c r="B161">
        <v>469576192</v>
      </c>
      <c r="C161">
        <v>1403</v>
      </c>
      <c r="D161" t="s">
        <v>390</v>
      </c>
      <c r="E161" t="s">
        <v>391</v>
      </c>
      <c r="F161">
        <v>1407</v>
      </c>
      <c r="G161" t="s">
        <v>392</v>
      </c>
      <c r="H161" t="s">
        <v>391</v>
      </c>
      <c r="I161">
        <v>536</v>
      </c>
      <c r="J161" t="s">
        <v>443</v>
      </c>
      <c r="K161" t="s">
        <v>444</v>
      </c>
      <c r="L161">
        <v>50297</v>
      </c>
      <c r="M161" t="s">
        <v>404</v>
      </c>
      <c r="N161" t="s">
        <v>405</v>
      </c>
      <c r="O161">
        <v>50297</v>
      </c>
      <c r="P161" t="s">
        <v>404</v>
      </c>
      <c r="Q161" t="s">
        <v>405</v>
      </c>
      <c r="R161" t="s">
        <v>406</v>
      </c>
      <c r="S161" s="1">
        <v>0</v>
      </c>
      <c r="U161" s="1">
        <v>3</v>
      </c>
      <c r="IF161">
        <v>50297</v>
      </c>
      <c r="IG161" t="s">
        <v>404</v>
      </c>
      <c r="IH161" t="s">
        <v>252</v>
      </c>
      <c r="IK161">
        <v>-2</v>
      </c>
      <c r="IL161" t="s">
        <v>253</v>
      </c>
      <c r="IM161" t="s">
        <v>254</v>
      </c>
      <c r="IN161" t="s">
        <v>400</v>
      </c>
      <c r="IP161" t="s">
        <v>404</v>
      </c>
    </row>
    <row r="162" spans="1:250" x14ac:dyDescent="0.35">
      <c r="A162">
        <v>697</v>
      </c>
      <c r="B162">
        <v>469576192</v>
      </c>
      <c r="C162">
        <v>1403</v>
      </c>
      <c r="D162" t="s">
        <v>390</v>
      </c>
      <c r="E162" t="s">
        <v>391</v>
      </c>
      <c r="F162">
        <v>1407</v>
      </c>
      <c r="G162" t="s">
        <v>392</v>
      </c>
      <c r="H162" t="s">
        <v>391</v>
      </c>
      <c r="I162">
        <v>530</v>
      </c>
      <c r="J162" t="s">
        <v>445</v>
      </c>
      <c r="K162" t="s">
        <v>446</v>
      </c>
      <c r="L162">
        <v>50297</v>
      </c>
      <c r="M162" t="s">
        <v>404</v>
      </c>
      <c r="N162" t="s">
        <v>405</v>
      </c>
      <c r="O162">
        <v>50297</v>
      </c>
      <c r="P162" t="s">
        <v>404</v>
      </c>
      <c r="Q162" t="s">
        <v>405</v>
      </c>
      <c r="R162" t="s">
        <v>406</v>
      </c>
      <c r="S162" s="1">
        <v>0</v>
      </c>
      <c r="U162" s="1">
        <v>3</v>
      </c>
      <c r="IF162">
        <v>50297</v>
      </c>
      <c r="IG162" t="s">
        <v>404</v>
      </c>
      <c r="IH162" t="s">
        <v>252</v>
      </c>
      <c r="IK162">
        <v>-2</v>
      </c>
      <c r="IL162" t="s">
        <v>253</v>
      </c>
      <c r="IM162" t="s">
        <v>254</v>
      </c>
      <c r="IN162" t="s">
        <v>400</v>
      </c>
      <c r="IP162" t="s">
        <v>404</v>
      </c>
    </row>
    <row r="163" spans="1:250" x14ac:dyDescent="0.35">
      <c r="A163">
        <v>698</v>
      </c>
      <c r="B163">
        <v>469576192</v>
      </c>
      <c r="C163">
        <v>1403</v>
      </c>
      <c r="D163" t="s">
        <v>390</v>
      </c>
      <c r="E163" t="s">
        <v>391</v>
      </c>
      <c r="F163">
        <v>1407</v>
      </c>
      <c r="G163" t="s">
        <v>392</v>
      </c>
      <c r="H163" t="s">
        <v>391</v>
      </c>
      <c r="I163">
        <v>526</v>
      </c>
      <c r="J163" t="s">
        <v>435</v>
      </c>
      <c r="K163" t="s">
        <v>436</v>
      </c>
      <c r="L163">
        <v>50297</v>
      </c>
      <c r="M163" t="s">
        <v>404</v>
      </c>
      <c r="N163" t="s">
        <v>405</v>
      </c>
      <c r="O163">
        <v>50297</v>
      </c>
      <c r="P163" t="s">
        <v>404</v>
      </c>
      <c r="Q163" t="s">
        <v>405</v>
      </c>
      <c r="R163" t="s">
        <v>406</v>
      </c>
      <c r="S163" s="1">
        <v>0</v>
      </c>
      <c r="U163" s="1">
        <v>3</v>
      </c>
      <c r="IF163">
        <v>50297</v>
      </c>
      <c r="IG163" t="s">
        <v>404</v>
      </c>
      <c r="IH163" t="s">
        <v>252</v>
      </c>
      <c r="IK163">
        <v>-2</v>
      </c>
      <c r="IL163" t="s">
        <v>253</v>
      </c>
      <c r="IM163" t="s">
        <v>254</v>
      </c>
      <c r="IN163" t="s">
        <v>400</v>
      </c>
      <c r="IP163" t="s">
        <v>404</v>
      </c>
    </row>
    <row r="164" spans="1:250" x14ac:dyDescent="0.35">
      <c r="A164">
        <v>699</v>
      </c>
      <c r="B164">
        <v>469576192</v>
      </c>
      <c r="C164">
        <v>1403</v>
      </c>
      <c r="D164" t="s">
        <v>390</v>
      </c>
      <c r="E164" t="s">
        <v>391</v>
      </c>
      <c r="F164">
        <v>1407</v>
      </c>
      <c r="G164" t="s">
        <v>392</v>
      </c>
      <c r="H164" t="s">
        <v>391</v>
      </c>
      <c r="I164">
        <v>522</v>
      </c>
      <c r="J164" t="s">
        <v>424</v>
      </c>
      <c r="K164" t="s">
        <v>425</v>
      </c>
      <c r="L164">
        <v>50297</v>
      </c>
      <c r="M164" t="s">
        <v>404</v>
      </c>
      <c r="N164" t="s">
        <v>405</v>
      </c>
      <c r="O164">
        <v>50297</v>
      </c>
      <c r="P164" t="s">
        <v>404</v>
      </c>
      <c r="Q164" t="s">
        <v>405</v>
      </c>
      <c r="R164" t="s">
        <v>406</v>
      </c>
      <c r="S164" s="1">
        <v>0</v>
      </c>
      <c r="U164" s="1">
        <v>3</v>
      </c>
      <c r="IF164">
        <v>50297</v>
      </c>
      <c r="IG164" t="s">
        <v>404</v>
      </c>
      <c r="IH164" t="s">
        <v>252</v>
      </c>
      <c r="IK164">
        <v>-2</v>
      </c>
      <c r="IL164" t="s">
        <v>253</v>
      </c>
      <c r="IM164" t="s">
        <v>254</v>
      </c>
      <c r="IN164" t="s">
        <v>400</v>
      </c>
      <c r="IP164" t="s">
        <v>404</v>
      </c>
    </row>
    <row r="165" spans="1:250" x14ac:dyDescent="0.35">
      <c r="A165">
        <v>700</v>
      </c>
      <c r="B165">
        <v>469576192</v>
      </c>
      <c r="C165">
        <v>1403</v>
      </c>
      <c r="D165" t="s">
        <v>390</v>
      </c>
      <c r="E165" t="s">
        <v>391</v>
      </c>
      <c r="F165">
        <v>1407</v>
      </c>
      <c r="G165" t="s">
        <v>392</v>
      </c>
      <c r="H165" t="s">
        <v>391</v>
      </c>
      <c r="I165">
        <v>520</v>
      </c>
      <c r="J165" t="s">
        <v>427</v>
      </c>
      <c r="K165" t="s">
        <v>428</v>
      </c>
      <c r="L165">
        <v>50297</v>
      </c>
      <c r="M165" t="s">
        <v>404</v>
      </c>
      <c r="N165" t="s">
        <v>405</v>
      </c>
      <c r="O165">
        <v>50297</v>
      </c>
      <c r="P165" t="s">
        <v>404</v>
      </c>
      <c r="Q165" t="s">
        <v>405</v>
      </c>
      <c r="R165" t="s">
        <v>406</v>
      </c>
      <c r="S165" s="1">
        <v>0</v>
      </c>
      <c r="U165" s="1">
        <v>3</v>
      </c>
      <c r="IF165">
        <v>50297</v>
      </c>
      <c r="IG165" t="s">
        <v>404</v>
      </c>
      <c r="IH165" t="s">
        <v>252</v>
      </c>
      <c r="IK165">
        <v>-2</v>
      </c>
      <c r="IL165" t="s">
        <v>253</v>
      </c>
      <c r="IM165" t="s">
        <v>254</v>
      </c>
      <c r="IN165" t="s">
        <v>400</v>
      </c>
      <c r="IP165" t="s">
        <v>404</v>
      </c>
    </row>
    <row r="166" spans="1:250" x14ac:dyDescent="0.35">
      <c r="A166">
        <v>701</v>
      </c>
      <c r="B166">
        <v>469576192</v>
      </c>
      <c r="C166">
        <v>1403</v>
      </c>
      <c r="D166" t="s">
        <v>390</v>
      </c>
      <c r="E166" t="s">
        <v>391</v>
      </c>
      <c r="F166">
        <v>1407</v>
      </c>
      <c r="G166" t="s">
        <v>392</v>
      </c>
      <c r="H166" t="s">
        <v>391</v>
      </c>
      <c r="I166">
        <v>516</v>
      </c>
      <c r="J166" t="s">
        <v>429</v>
      </c>
      <c r="K166" t="s">
        <v>430</v>
      </c>
      <c r="L166">
        <v>50297</v>
      </c>
      <c r="M166" t="s">
        <v>404</v>
      </c>
      <c r="N166" t="s">
        <v>405</v>
      </c>
      <c r="O166">
        <v>50297</v>
      </c>
      <c r="P166" t="s">
        <v>404</v>
      </c>
      <c r="Q166" t="s">
        <v>405</v>
      </c>
      <c r="R166" t="s">
        <v>406</v>
      </c>
      <c r="S166" s="1">
        <v>0</v>
      </c>
      <c r="U166" s="1">
        <v>3</v>
      </c>
      <c r="IF166">
        <v>50297</v>
      </c>
      <c r="IG166" t="s">
        <v>404</v>
      </c>
      <c r="IH166" t="s">
        <v>252</v>
      </c>
      <c r="IK166">
        <v>-2</v>
      </c>
      <c r="IL166" t="s">
        <v>253</v>
      </c>
      <c r="IM166" t="s">
        <v>254</v>
      </c>
      <c r="IN166" t="s">
        <v>400</v>
      </c>
      <c r="IP166" t="s">
        <v>404</v>
      </c>
    </row>
    <row r="167" spans="1:250" x14ac:dyDescent="0.35">
      <c r="A167">
        <v>702</v>
      </c>
      <c r="B167">
        <v>469576192</v>
      </c>
      <c r="C167">
        <v>1403</v>
      </c>
      <c r="D167" t="s">
        <v>390</v>
      </c>
      <c r="E167" t="s">
        <v>391</v>
      </c>
      <c r="F167">
        <v>1407</v>
      </c>
      <c r="G167" t="s">
        <v>392</v>
      </c>
      <c r="H167" t="s">
        <v>391</v>
      </c>
      <c r="I167">
        <v>514</v>
      </c>
      <c r="J167" t="s">
        <v>431</v>
      </c>
      <c r="K167" t="s">
        <v>432</v>
      </c>
      <c r="L167">
        <v>50297</v>
      </c>
      <c r="M167" t="s">
        <v>404</v>
      </c>
      <c r="N167" t="s">
        <v>405</v>
      </c>
      <c r="O167">
        <v>50297</v>
      </c>
      <c r="P167" t="s">
        <v>404</v>
      </c>
      <c r="Q167" t="s">
        <v>405</v>
      </c>
      <c r="R167" t="s">
        <v>406</v>
      </c>
      <c r="S167" s="1">
        <v>0</v>
      </c>
      <c r="U167" s="1">
        <v>3</v>
      </c>
      <c r="IF167">
        <v>50297</v>
      </c>
      <c r="IG167" t="s">
        <v>404</v>
      </c>
      <c r="IH167" t="s">
        <v>252</v>
      </c>
      <c r="IK167">
        <v>-2</v>
      </c>
      <c r="IL167" t="s">
        <v>253</v>
      </c>
      <c r="IM167" t="s">
        <v>254</v>
      </c>
      <c r="IN167" t="s">
        <v>400</v>
      </c>
      <c r="IP167" t="s">
        <v>404</v>
      </c>
    </row>
    <row r="168" spans="1:250" x14ac:dyDescent="0.35">
      <c r="A168">
        <v>703</v>
      </c>
      <c r="B168">
        <v>469576192</v>
      </c>
      <c r="C168">
        <v>1403</v>
      </c>
      <c r="D168" t="s">
        <v>390</v>
      </c>
      <c r="E168" t="s">
        <v>391</v>
      </c>
      <c r="F168">
        <v>1407</v>
      </c>
      <c r="G168" t="s">
        <v>392</v>
      </c>
      <c r="H168" t="s">
        <v>391</v>
      </c>
      <c r="I168">
        <v>508</v>
      </c>
      <c r="J168" t="s">
        <v>433</v>
      </c>
      <c r="K168" t="s">
        <v>434</v>
      </c>
      <c r="L168">
        <v>50297</v>
      </c>
      <c r="M168" t="s">
        <v>404</v>
      </c>
      <c r="N168" t="s">
        <v>405</v>
      </c>
      <c r="O168">
        <v>50297</v>
      </c>
      <c r="P168" t="s">
        <v>404</v>
      </c>
      <c r="Q168" t="s">
        <v>405</v>
      </c>
      <c r="R168" t="s">
        <v>406</v>
      </c>
      <c r="S168" s="1">
        <v>0</v>
      </c>
      <c r="U168" s="1">
        <v>3</v>
      </c>
      <c r="IF168">
        <v>50297</v>
      </c>
      <c r="IG168" t="s">
        <v>404</v>
      </c>
      <c r="IH168" t="s">
        <v>252</v>
      </c>
      <c r="IK168">
        <v>-2</v>
      </c>
      <c r="IL168" t="s">
        <v>253</v>
      </c>
      <c r="IM168" t="s">
        <v>254</v>
      </c>
      <c r="IN168" t="s">
        <v>400</v>
      </c>
      <c r="IP168" t="s">
        <v>404</v>
      </c>
    </row>
    <row r="169" spans="1:250" x14ac:dyDescent="0.35">
      <c r="A169">
        <v>704</v>
      </c>
      <c r="B169">
        <v>469576192</v>
      </c>
      <c r="C169">
        <v>1403</v>
      </c>
      <c r="D169" t="s">
        <v>390</v>
      </c>
      <c r="E169" t="s">
        <v>391</v>
      </c>
      <c r="F169">
        <v>1407</v>
      </c>
      <c r="G169" t="s">
        <v>392</v>
      </c>
      <c r="H169" t="s">
        <v>391</v>
      </c>
      <c r="I169">
        <v>546</v>
      </c>
      <c r="J169" t="s">
        <v>437</v>
      </c>
      <c r="K169" t="s">
        <v>438</v>
      </c>
      <c r="L169">
        <v>1736</v>
      </c>
      <c r="M169" t="s">
        <v>394</v>
      </c>
      <c r="N169" t="s">
        <v>256</v>
      </c>
      <c r="O169">
        <v>1736</v>
      </c>
      <c r="P169" t="s">
        <v>394</v>
      </c>
      <c r="Q169" t="s">
        <v>256</v>
      </c>
      <c r="R169" t="s">
        <v>406</v>
      </c>
      <c r="S169" s="1">
        <v>0</v>
      </c>
      <c r="U169" s="1">
        <v>3</v>
      </c>
      <c r="IF169">
        <v>1736</v>
      </c>
      <c r="IG169" t="s">
        <v>394</v>
      </c>
      <c r="IH169" t="s">
        <v>252</v>
      </c>
      <c r="IK169">
        <v>-2</v>
      </c>
      <c r="IL169" t="s">
        <v>253</v>
      </c>
      <c r="IM169" t="s">
        <v>254</v>
      </c>
      <c r="IN169" t="s">
        <v>400</v>
      </c>
      <c r="IP169" t="s">
        <v>401</v>
      </c>
    </row>
    <row r="170" spans="1:250" x14ac:dyDescent="0.35">
      <c r="A170">
        <v>705</v>
      </c>
      <c r="B170">
        <v>469576192</v>
      </c>
      <c r="C170">
        <v>1403</v>
      </c>
      <c r="D170" t="s">
        <v>390</v>
      </c>
      <c r="E170" t="s">
        <v>391</v>
      </c>
      <c r="F170">
        <v>1407</v>
      </c>
      <c r="G170" t="s">
        <v>392</v>
      </c>
      <c r="H170" t="s">
        <v>391</v>
      </c>
      <c r="I170">
        <v>542</v>
      </c>
      <c r="J170" t="s">
        <v>439</v>
      </c>
      <c r="K170" t="s">
        <v>440</v>
      </c>
      <c r="L170">
        <v>1736</v>
      </c>
      <c r="M170" t="s">
        <v>394</v>
      </c>
      <c r="N170" t="s">
        <v>256</v>
      </c>
      <c r="O170">
        <v>1736</v>
      </c>
      <c r="P170" t="s">
        <v>394</v>
      </c>
      <c r="Q170" t="s">
        <v>256</v>
      </c>
      <c r="R170" t="s">
        <v>406</v>
      </c>
      <c r="S170" s="1">
        <v>0</v>
      </c>
      <c r="U170" s="1">
        <v>3</v>
      </c>
      <c r="IF170">
        <v>1736</v>
      </c>
      <c r="IG170" t="s">
        <v>394</v>
      </c>
      <c r="IH170" t="s">
        <v>252</v>
      </c>
      <c r="IK170">
        <v>-2</v>
      </c>
      <c r="IL170" t="s">
        <v>253</v>
      </c>
      <c r="IM170" t="s">
        <v>254</v>
      </c>
      <c r="IN170" t="s">
        <v>400</v>
      </c>
      <c r="IP170" t="s">
        <v>401</v>
      </c>
    </row>
    <row r="171" spans="1:250" x14ac:dyDescent="0.35">
      <c r="A171">
        <v>706</v>
      </c>
      <c r="B171">
        <v>469576192</v>
      </c>
      <c r="C171">
        <v>1403</v>
      </c>
      <c r="D171" t="s">
        <v>390</v>
      </c>
      <c r="E171" t="s">
        <v>391</v>
      </c>
      <c r="F171">
        <v>1407</v>
      </c>
      <c r="G171" t="s">
        <v>392</v>
      </c>
      <c r="H171" t="s">
        <v>391</v>
      </c>
      <c r="I171">
        <v>538</v>
      </c>
      <c r="J171" t="s">
        <v>441</v>
      </c>
      <c r="K171" t="s">
        <v>442</v>
      </c>
      <c r="L171">
        <v>1736</v>
      </c>
      <c r="M171" t="s">
        <v>394</v>
      </c>
      <c r="N171" t="s">
        <v>256</v>
      </c>
      <c r="O171">
        <v>1736</v>
      </c>
      <c r="P171" t="s">
        <v>394</v>
      </c>
      <c r="Q171" t="s">
        <v>256</v>
      </c>
      <c r="R171" t="s">
        <v>406</v>
      </c>
      <c r="S171" s="1">
        <v>0</v>
      </c>
      <c r="U171" s="1">
        <v>3</v>
      </c>
      <c r="IF171">
        <v>1736</v>
      </c>
      <c r="IG171" t="s">
        <v>394</v>
      </c>
      <c r="IH171" t="s">
        <v>252</v>
      </c>
      <c r="IK171">
        <v>-2</v>
      </c>
      <c r="IL171" t="s">
        <v>253</v>
      </c>
      <c r="IM171" t="s">
        <v>254</v>
      </c>
      <c r="IN171" t="s">
        <v>400</v>
      </c>
      <c r="IP171" t="s">
        <v>401</v>
      </c>
    </row>
    <row r="172" spans="1:250" x14ac:dyDescent="0.35">
      <c r="A172">
        <v>707</v>
      </c>
      <c r="B172">
        <v>469576192</v>
      </c>
      <c r="C172">
        <v>1403</v>
      </c>
      <c r="D172" t="s">
        <v>390</v>
      </c>
      <c r="E172" t="s">
        <v>391</v>
      </c>
      <c r="F172">
        <v>1407</v>
      </c>
      <c r="G172" t="s">
        <v>392</v>
      </c>
      <c r="H172" t="s">
        <v>391</v>
      </c>
      <c r="I172">
        <v>536</v>
      </c>
      <c r="J172" t="s">
        <v>443</v>
      </c>
      <c r="K172" t="s">
        <v>444</v>
      </c>
      <c r="L172">
        <v>1736</v>
      </c>
      <c r="M172" t="s">
        <v>394</v>
      </c>
      <c r="N172" t="s">
        <v>256</v>
      </c>
      <c r="O172">
        <v>1736</v>
      </c>
      <c r="P172" t="s">
        <v>394</v>
      </c>
      <c r="Q172" t="s">
        <v>256</v>
      </c>
      <c r="R172" t="s">
        <v>406</v>
      </c>
      <c r="S172" s="1">
        <v>0</v>
      </c>
      <c r="U172" s="1">
        <v>3</v>
      </c>
      <c r="IF172">
        <v>1736</v>
      </c>
      <c r="IG172" t="s">
        <v>394</v>
      </c>
      <c r="IH172" t="s">
        <v>252</v>
      </c>
      <c r="IK172">
        <v>-2</v>
      </c>
      <c r="IL172" t="s">
        <v>253</v>
      </c>
      <c r="IM172" t="s">
        <v>254</v>
      </c>
      <c r="IN172" t="s">
        <v>400</v>
      </c>
      <c r="IP172" t="s">
        <v>401</v>
      </c>
    </row>
    <row r="173" spans="1:250" x14ac:dyDescent="0.35">
      <c r="A173">
        <v>708</v>
      </c>
      <c r="B173">
        <v>469576192</v>
      </c>
      <c r="C173">
        <v>1403</v>
      </c>
      <c r="D173" t="s">
        <v>390</v>
      </c>
      <c r="E173" t="s">
        <v>391</v>
      </c>
      <c r="F173">
        <v>1407</v>
      </c>
      <c r="G173" t="s">
        <v>392</v>
      </c>
      <c r="H173" t="s">
        <v>391</v>
      </c>
      <c r="I173">
        <v>530</v>
      </c>
      <c r="J173" t="s">
        <v>445</v>
      </c>
      <c r="K173" t="s">
        <v>446</v>
      </c>
      <c r="L173">
        <v>1736</v>
      </c>
      <c r="M173" t="s">
        <v>394</v>
      </c>
      <c r="N173" t="s">
        <v>256</v>
      </c>
      <c r="O173">
        <v>1736</v>
      </c>
      <c r="P173" t="s">
        <v>394</v>
      </c>
      <c r="Q173" t="s">
        <v>256</v>
      </c>
      <c r="R173" t="s">
        <v>406</v>
      </c>
      <c r="S173" s="1">
        <v>0</v>
      </c>
      <c r="U173" s="1">
        <v>3</v>
      </c>
      <c r="IF173">
        <v>1736</v>
      </c>
      <c r="IG173" t="s">
        <v>394</v>
      </c>
      <c r="IH173" t="s">
        <v>252</v>
      </c>
      <c r="IK173">
        <v>-2</v>
      </c>
      <c r="IL173" t="s">
        <v>253</v>
      </c>
      <c r="IM173" t="s">
        <v>254</v>
      </c>
      <c r="IN173" t="s">
        <v>400</v>
      </c>
      <c r="IP173" t="s">
        <v>401</v>
      </c>
    </row>
    <row r="174" spans="1:250" x14ac:dyDescent="0.35">
      <c r="A174">
        <v>709</v>
      </c>
      <c r="B174">
        <v>469576192</v>
      </c>
      <c r="C174">
        <v>1403</v>
      </c>
      <c r="D174" t="s">
        <v>390</v>
      </c>
      <c r="E174" t="s">
        <v>391</v>
      </c>
      <c r="F174">
        <v>1407</v>
      </c>
      <c r="G174" t="s">
        <v>392</v>
      </c>
      <c r="H174" t="s">
        <v>391</v>
      </c>
      <c r="I174">
        <v>526</v>
      </c>
      <c r="J174" t="s">
        <v>435</v>
      </c>
      <c r="K174" t="s">
        <v>436</v>
      </c>
      <c r="L174">
        <v>1736</v>
      </c>
      <c r="M174" t="s">
        <v>394</v>
      </c>
      <c r="N174" t="s">
        <v>256</v>
      </c>
      <c r="O174">
        <v>1736</v>
      </c>
      <c r="P174" t="s">
        <v>394</v>
      </c>
      <c r="Q174" t="s">
        <v>256</v>
      </c>
      <c r="R174" t="s">
        <v>406</v>
      </c>
      <c r="S174" s="1">
        <v>0</v>
      </c>
      <c r="U174" s="1">
        <v>3</v>
      </c>
      <c r="IF174">
        <v>1736</v>
      </c>
      <c r="IG174" t="s">
        <v>394</v>
      </c>
      <c r="IH174" t="s">
        <v>252</v>
      </c>
      <c r="IK174">
        <v>-2</v>
      </c>
      <c r="IL174" t="s">
        <v>253</v>
      </c>
      <c r="IM174" t="s">
        <v>254</v>
      </c>
      <c r="IN174" t="s">
        <v>400</v>
      </c>
      <c r="IP174" t="s">
        <v>401</v>
      </c>
    </row>
    <row r="175" spans="1:250" x14ac:dyDescent="0.35">
      <c r="A175">
        <v>710</v>
      </c>
      <c r="B175">
        <v>469576192</v>
      </c>
      <c r="C175">
        <v>1403</v>
      </c>
      <c r="D175" t="s">
        <v>390</v>
      </c>
      <c r="E175" t="s">
        <v>391</v>
      </c>
      <c r="F175">
        <v>1407</v>
      </c>
      <c r="G175" t="s">
        <v>392</v>
      </c>
      <c r="H175" t="s">
        <v>391</v>
      </c>
      <c r="I175">
        <v>522</v>
      </c>
      <c r="J175" t="s">
        <v>424</v>
      </c>
      <c r="K175" t="s">
        <v>425</v>
      </c>
      <c r="L175">
        <v>1736</v>
      </c>
      <c r="M175" t="s">
        <v>394</v>
      </c>
      <c r="N175" t="s">
        <v>256</v>
      </c>
      <c r="O175">
        <v>1736</v>
      </c>
      <c r="P175" t="s">
        <v>394</v>
      </c>
      <c r="Q175" t="s">
        <v>256</v>
      </c>
      <c r="R175" t="s">
        <v>406</v>
      </c>
      <c r="S175" s="1">
        <v>0</v>
      </c>
      <c r="U175" s="1">
        <v>3</v>
      </c>
      <c r="IF175">
        <v>1736</v>
      </c>
      <c r="IG175" t="s">
        <v>394</v>
      </c>
      <c r="IH175" t="s">
        <v>252</v>
      </c>
      <c r="IK175">
        <v>-2</v>
      </c>
      <c r="IL175" t="s">
        <v>253</v>
      </c>
      <c r="IM175" t="s">
        <v>254</v>
      </c>
      <c r="IN175" t="s">
        <v>400</v>
      </c>
      <c r="IP175" t="s">
        <v>401</v>
      </c>
    </row>
    <row r="176" spans="1:250" x14ac:dyDescent="0.35">
      <c r="A176">
        <v>711</v>
      </c>
      <c r="B176">
        <v>469576192</v>
      </c>
      <c r="C176">
        <v>1403</v>
      </c>
      <c r="D176" t="s">
        <v>390</v>
      </c>
      <c r="E176" t="s">
        <v>391</v>
      </c>
      <c r="F176">
        <v>1407</v>
      </c>
      <c r="G176" t="s">
        <v>392</v>
      </c>
      <c r="H176" t="s">
        <v>391</v>
      </c>
      <c r="I176">
        <v>520</v>
      </c>
      <c r="J176" t="s">
        <v>427</v>
      </c>
      <c r="K176" t="s">
        <v>428</v>
      </c>
      <c r="L176">
        <v>1736</v>
      </c>
      <c r="M176" t="s">
        <v>394</v>
      </c>
      <c r="N176" t="s">
        <v>256</v>
      </c>
      <c r="O176">
        <v>1736</v>
      </c>
      <c r="P176" t="s">
        <v>394</v>
      </c>
      <c r="Q176" t="s">
        <v>256</v>
      </c>
      <c r="R176" t="s">
        <v>406</v>
      </c>
      <c r="S176" s="1">
        <v>0</v>
      </c>
      <c r="U176" s="1">
        <v>3</v>
      </c>
      <c r="IF176">
        <v>1736</v>
      </c>
      <c r="IG176" t="s">
        <v>394</v>
      </c>
      <c r="IH176" t="s">
        <v>252</v>
      </c>
      <c r="IK176">
        <v>-2</v>
      </c>
      <c r="IL176" t="s">
        <v>253</v>
      </c>
      <c r="IM176" t="s">
        <v>254</v>
      </c>
      <c r="IN176" t="s">
        <v>400</v>
      </c>
      <c r="IP176" t="s">
        <v>401</v>
      </c>
    </row>
    <row r="177" spans="1:250" x14ac:dyDescent="0.35">
      <c r="A177">
        <v>712</v>
      </c>
      <c r="B177">
        <v>469576192</v>
      </c>
      <c r="C177">
        <v>1403</v>
      </c>
      <c r="D177" t="s">
        <v>390</v>
      </c>
      <c r="E177" t="s">
        <v>391</v>
      </c>
      <c r="F177">
        <v>1407</v>
      </c>
      <c r="G177" t="s">
        <v>392</v>
      </c>
      <c r="H177" t="s">
        <v>391</v>
      </c>
      <c r="I177">
        <v>516</v>
      </c>
      <c r="J177" t="s">
        <v>429</v>
      </c>
      <c r="K177" t="s">
        <v>430</v>
      </c>
      <c r="L177">
        <v>1736</v>
      </c>
      <c r="M177" t="s">
        <v>394</v>
      </c>
      <c r="N177" t="s">
        <v>256</v>
      </c>
      <c r="O177">
        <v>1736</v>
      </c>
      <c r="P177" t="s">
        <v>394</v>
      </c>
      <c r="Q177" t="s">
        <v>256</v>
      </c>
      <c r="R177" t="s">
        <v>406</v>
      </c>
      <c r="S177" s="1">
        <v>0</v>
      </c>
      <c r="U177" s="1">
        <v>3</v>
      </c>
      <c r="IF177">
        <v>1736</v>
      </c>
      <c r="IG177" t="s">
        <v>394</v>
      </c>
      <c r="IH177" t="s">
        <v>252</v>
      </c>
      <c r="IK177">
        <v>-2</v>
      </c>
      <c r="IL177" t="s">
        <v>253</v>
      </c>
      <c r="IM177" t="s">
        <v>254</v>
      </c>
      <c r="IN177" t="s">
        <v>400</v>
      </c>
      <c r="IP177" t="s">
        <v>401</v>
      </c>
    </row>
    <row r="178" spans="1:250" x14ac:dyDescent="0.35">
      <c r="A178">
        <v>713</v>
      </c>
      <c r="B178">
        <v>469576192</v>
      </c>
      <c r="C178">
        <v>1403</v>
      </c>
      <c r="D178" t="s">
        <v>390</v>
      </c>
      <c r="E178" t="s">
        <v>391</v>
      </c>
      <c r="F178">
        <v>1407</v>
      </c>
      <c r="G178" t="s">
        <v>392</v>
      </c>
      <c r="H178" t="s">
        <v>391</v>
      </c>
      <c r="I178">
        <v>514</v>
      </c>
      <c r="J178" t="s">
        <v>431</v>
      </c>
      <c r="K178" t="s">
        <v>432</v>
      </c>
      <c r="L178">
        <v>1736</v>
      </c>
      <c r="M178" t="s">
        <v>394</v>
      </c>
      <c r="N178" t="s">
        <v>256</v>
      </c>
      <c r="O178">
        <v>1736</v>
      </c>
      <c r="P178" t="s">
        <v>394</v>
      </c>
      <c r="Q178" t="s">
        <v>256</v>
      </c>
      <c r="R178" t="s">
        <v>406</v>
      </c>
      <c r="S178" s="1">
        <v>0</v>
      </c>
      <c r="U178" s="1">
        <v>3</v>
      </c>
      <c r="IF178">
        <v>1736</v>
      </c>
      <c r="IG178" t="s">
        <v>394</v>
      </c>
      <c r="IH178" t="s">
        <v>252</v>
      </c>
      <c r="IK178">
        <v>-2</v>
      </c>
      <c r="IL178" t="s">
        <v>253</v>
      </c>
      <c r="IM178" t="s">
        <v>254</v>
      </c>
      <c r="IN178" t="s">
        <v>400</v>
      </c>
      <c r="IP178" t="s">
        <v>401</v>
      </c>
    </row>
    <row r="179" spans="1:250" x14ac:dyDescent="0.35">
      <c r="A179">
        <v>714</v>
      </c>
      <c r="B179">
        <v>469576192</v>
      </c>
      <c r="C179">
        <v>1403</v>
      </c>
      <c r="D179" t="s">
        <v>390</v>
      </c>
      <c r="E179" t="s">
        <v>391</v>
      </c>
      <c r="F179">
        <v>1407</v>
      </c>
      <c r="G179" t="s">
        <v>392</v>
      </c>
      <c r="H179" t="s">
        <v>391</v>
      </c>
      <c r="I179">
        <v>508</v>
      </c>
      <c r="J179" t="s">
        <v>433</v>
      </c>
      <c r="K179" t="s">
        <v>434</v>
      </c>
      <c r="L179">
        <v>1736</v>
      </c>
      <c r="M179" t="s">
        <v>394</v>
      </c>
      <c r="N179" t="s">
        <v>256</v>
      </c>
      <c r="O179">
        <v>1736</v>
      </c>
      <c r="P179" t="s">
        <v>394</v>
      </c>
      <c r="Q179" t="s">
        <v>256</v>
      </c>
      <c r="R179" t="s">
        <v>406</v>
      </c>
      <c r="S179" s="1">
        <v>0</v>
      </c>
      <c r="U179" s="1">
        <v>3</v>
      </c>
      <c r="IF179">
        <v>1736</v>
      </c>
      <c r="IG179" t="s">
        <v>394</v>
      </c>
      <c r="IH179" t="s">
        <v>252</v>
      </c>
      <c r="IK179">
        <v>-2</v>
      </c>
      <c r="IL179" t="s">
        <v>253</v>
      </c>
      <c r="IM179" t="s">
        <v>254</v>
      </c>
      <c r="IN179" t="s">
        <v>400</v>
      </c>
      <c r="IP179" t="s">
        <v>401</v>
      </c>
    </row>
    <row r="180" spans="1:250" x14ac:dyDescent="0.35">
      <c r="A180">
        <v>715</v>
      </c>
      <c r="B180">
        <v>469576192</v>
      </c>
      <c r="C180">
        <v>1403</v>
      </c>
      <c r="D180" t="s">
        <v>390</v>
      </c>
      <c r="E180" t="s">
        <v>391</v>
      </c>
      <c r="F180">
        <v>1407</v>
      </c>
      <c r="G180" t="s">
        <v>392</v>
      </c>
      <c r="H180" t="s">
        <v>391</v>
      </c>
      <c r="I180">
        <v>546</v>
      </c>
      <c r="J180" t="s">
        <v>437</v>
      </c>
      <c r="K180" t="s">
        <v>438</v>
      </c>
      <c r="L180">
        <v>1471</v>
      </c>
      <c r="M180" t="s">
        <v>395</v>
      </c>
      <c r="N180" t="s">
        <v>255</v>
      </c>
      <c r="O180">
        <v>1471</v>
      </c>
      <c r="P180" t="s">
        <v>395</v>
      </c>
      <c r="Q180" t="s">
        <v>255</v>
      </c>
      <c r="R180" t="s">
        <v>406</v>
      </c>
      <c r="S180" s="1">
        <v>0</v>
      </c>
      <c r="U180" s="1">
        <v>3</v>
      </c>
      <c r="IF180">
        <v>1471</v>
      </c>
      <c r="IG180" t="s">
        <v>395</v>
      </c>
      <c r="IH180" t="s">
        <v>252</v>
      </c>
      <c r="IK180">
        <v>-2</v>
      </c>
      <c r="IL180" t="s">
        <v>253</v>
      </c>
      <c r="IM180" t="s">
        <v>254</v>
      </c>
      <c r="IN180" t="s">
        <v>400</v>
      </c>
      <c r="IP180" t="s">
        <v>402</v>
      </c>
    </row>
    <row r="181" spans="1:250" x14ac:dyDescent="0.35">
      <c r="A181">
        <v>716</v>
      </c>
      <c r="B181">
        <v>469576192</v>
      </c>
      <c r="C181">
        <v>1403</v>
      </c>
      <c r="D181" t="s">
        <v>390</v>
      </c>
      <c r="E181" t="s">
        <v>391</v>
      </c>
      <c r="F181">
        <v>1407</v>
      </c>
      <c r="G181" t="s">
        <v>392</v>
      </c>
      <c r="H181" t="s">
        <v>391</v>
      </c>
      <c r="I181">
        <v>542</v>
      </c>
      <c r="J181" t="s">
        <v>439</v>
      </c>
      <c r="K181" t="s">
        <v>440</v>
      </c>
      <c r="L181">
        <v>1471</v>
      </c>
      <c r="M181" t="s">
        <v>395</v>
      </c>
      <c r="N181" t="s">
        <v>255</v>
      </c>
      <c r="O181">
        <v>1471</v>
      </c>
      <c r="P181" t="s">
        <v>395</v>
      </c>
      <c r="Q181" t="s">
        <v>255</v>
      </c>
      <c r="R181" t="s">
        <v>406</v>
      </c>
      <c r="S181" s="1">
        <v>0</v>
      </c>
      <c r="U181" s="1">
        <v>3</v>
      </c>
      <c r="IF181">
        <v>1471</v>
      </c>
      <c r="IG181" t="s">
        <v>395</v>
      </c>
      <c r="IH181" t="s">
        <v>252</v>
      </c>
      <c r="IK181">
        <v>-2</v>
      </c>
      <c r="IL181" t="s">
        <v>253</v>
      </c>
      <c r="IM181" t="s">
        <v>254</v>
      </c>
      <c r="IN181" t="s">
        <v>400</v>
      </c>
      <c r="IP181" t="s">
        <v>402</v>
      </c>
    </row>
    <row r="182" spans="1:250" x14ac:dyDescent="0.35">
      <c r="A182">
        <v>717</v>
      </c>
      <c r="B182">
        <v>469576192</v>
      </c>
      <c r="C182">
        <v>1403</v>
      </c>
      <c r="D182" t="s">
        <v>390</v>
      </c>
      <c r="E182" t="s">
        <v>391</v>
      </c>
      <c r="F182">
        <v>1407</v>
      </c>
      <c r="G182" t="s">
        <v>392</v>
      </c>
      <c r="H182" t="s">
        <v>391</v>
      </c>
      <c r="I182">
        <v>538</v>
      </c>
      <c r="J182" t="s">
        <v>441</v>
      </c>
      <c r="K182" t="s">
        <v>442</v>
      </c>
      <c r="L182">
        <v>1471</v>
      </c>
      <c r="M182" t="s">
        <v>395</v>
      </c>
      <c r="N182" t="s">
        <v>255</v>
      </c>
      <c r="O182">
        <v>1471</v>
      </c>
      <c r="P182" t="s">
        <v>395</v>
      </c>
      <c r="Q182" t="s">
        <v>255</v>
      </c>
      <c r="R182" t="s">
        <v>406</v>
      </c>
      <c r="S182" s="1">
        <v>0</v>
      </c>
      <c r="U182" s="1">
        <v>3</v>
      </c>
      <c r="IF182">
        <v>1471</v>
      </c>
      <c r="IG182" t="s">
        <v>395</v>
      </c>
      <c r="IH182" t="s">
        <v>252</v>
      </c>
      <c r="IK182">
        <v>-2</v>
      </c>
      <c r="IL182" t="s">
        <v>253</v>
      </c>
      <c r="IM182" t="s">
        <v>254</v>
      </c>
      <c r="IN182" t="s">
        <v>400</v>
      </c>
      <c r="IP182" t="s">
        <v>402</v>
      </c>
    </row>
    <row r="183" spans="1:250" x14ac:dyDescent="0.35">
      <c r="A183">
        <v>718</v>
      </c>
      <c r="B183">
        <v>469576192</v>
      </c>
      <c r="C183">
        <v>1403</v>
      </c>
      <c r="D183" t="s">
        <v>390</v>
      </c>
      <c r="E183" t="s">
        <v>391</v>
      </c>
      <c r="F183">
        <v>1407</v>
      </c>
      <c r="G183" t="s">
        <v>392</v>
      </c>
      <c r="H183" t="s">
        <v>391</v>
      </c>
      <c r="I183">
        <v>536</v>
      </c>
      <c r="J183" t="s">
        <v>443</v>
      </c>
      <c r="K183" t="s">
        <v>444</v>
      </c>
      <c r="L183">
        <v>1471</v>
      </c>
      <c r="M183" t="s">
        <v>395</v>
      </c>
      <c r="N183" t="s">
        <v>255</v>
      </c>
      <c r="O183">
        <v>1471</v>
      </c>
      <c r="P183" t="s">
        <v>395</v>
      </c>
      <c r="Q183" t="s">
        <v>255</v>
      </c>
      <c r="R183" t="s">
        <v>406</v>
      </c>
      <c r="S183" s="1">
        <v>0</v>
      </c>
      <c r="U183" s="1">
        <v>3</v>
      </c>
      <c r="IF183">
        <v>1471</v>
      </c>
      <c r="IG183" t="s">
        <v>395</v>
      </c>
      <c r="IH183" t="s">
        <v>252</v>
      </c>
      <c r="IK183">
        <v>-2</v>
      </c>
      <c r="IL183" t="s">
        <v>253</v>
      </c>
      <c r="IM183" t="s">
        <v>254</v>
      </c>
      <c r="IN183" t="s">
        <v>400</v>
      </c>
      <c r="IP183" t="s">
        <v>402</v>
      </c>
    </row>
    <row r="184" spans="1:250" x14ac:dyDescent="0.35">
      <c r="A184">
        <v>719</v>
      </c>
      <c r="B184">
        <v>469576192</v>
      </c>
      <c r="C184">
        <v>1403</v>
      </c>
      <c r="D184" t="s">
        <v>390</v>
      </c>
      <c r="E184" t="s">
        <v>391</v>
      </c>
      <c r="F184">
        <v>1407</v>
      </c>
      <c r="G184" t="s">
        <v>392</v>
      </c>
      <c r="H184" t="s">
        <v>391</v>
      </c>
      <c r="I184">
        <v>530</v>
      </c>
      <c r="J184" t="s">
        <v>445</v>
      </c>
      <c r="K184" t="s">
        <v>446</v>
      </c>
      <c r="L184">
        <v>1471</v>
      </c>
      <c r="M184" t="s">
        <v>395</v>
      </c>
      <c r="N184" t="s">
        <v>255</v>
      </c>
      <c r="O184">
        <v>1471</v>
      </c>
      <c r="P184" t="s">
        <v>395</v>
      </c>
      <c r="Q184" t="s">
        <v>255</v>
      </c>
      <c r="R184" t="s">
        <v>406</v>
      </c>
      <c r="S184" s="1">
        <v>0</v>
      </c>
      <c r="U184" s="1">
        <v>3</v>
      </c>
      <c r="IF184">
        <v>1471</v>
      </c>
      <c r="IG184" t="s">
        <v>395</v>
      </c>
      <c r="IH184" t="s">
        <v>252</v>
      </c>
      <c r="IK184">
        <v>-2</v>
      </c>
      <c r="IL184" t="s">
        <v>253</v>
      </c>
      <c r="IM184" t="s">
        <v>254</v>
      </c>
      <c r="IN184" t="s">
        <v>400</v>
      </c>
      <c r="IP184" t="s">
        <v>402</v>
      </c>
    </row>
    <row r="185" spans="1:250" x14ac:dyDescent="0.35">
      <c r="A185">
        <v>720</v>
      </c>
      <c r="B185">
        <v>469576192</v>
      </c>
      <c r="C185">
        <v>1403</v>
      </c>
      <c r="D185" t="s">
        <v>390</v>
      </c>
      <c r="E185" t="s">
        <v>391</v>
      </c>
      <c r="F185">
        <v>1407</v>
      </c>
      <c r="G185" t="s">
        <v>392</v>
      </c>
      <c r="H185" t="s">
        <v>391</v>
      </c>
      <c r="I185">
        <v>526</v>
      </c>
      <c r="J185" t="s">
        <v>435</v>
      </c>
      <c r="K185" t="s">
        <v>436</v>
      </c>
      <c r="L185">
        <v>1471</v>
      </c>
      <c r="M185" t="s">
        <v>395</v>
      </c>
      <c r="N185" t="s">
        <v>255</v>
      </c>
      <c r="O185">
        <v>1471</v>
      </c>
      <c r="P185" t="s">
        <v>395</v>
      </c>
      <c r="Q185" t="s">
        <v>255</v>
      </c>
      <c r="R185" t="s">
        <v>406</v>
      </c>
      <c r="S185" s="1">
        <v>0</v>
      </c>
      <c r="U185" s="1">
        <v>3</v>
      </c>
      <c r="IF185">
        <v>1471</v>
      </c>
      <c r="IG185" t="s">
        <v>395</v>
      </c>
      <c r="IH185" t="s">
        <v>252</v>
      </c>
      <c r="IK185">
        <v>-2</v>
      </c>
      <c r="IL185" t="s">
        <v>253</v>
      </c>
      <c r="IM185" t="s">
        <v>254</v>
      </c>
      <c r="IN185" t="s">
        <v>400</v>
      </c>
      <c r="IP185" t="s">
        <v>402</v>
      </c>
    </row>
    <row r="186" spans="1:250" x14ac:dyDescent="0.35">
      <c r="A186">
        <v>721</v>
      </c>
      <c r="B186">
        <v>469576192</v>
      </c>
      <c r="C186">
        <v>1403</v>
      </c>
      <c r="D186" t="s">
        <v>390</v>
      </c>
      <c r="E186" t="s">
        <v>391</v>
      </c>
      <c r="F186">
        <v>1407</v>
      </c>
      <c r="G186" t="s">
        <v>392</v>
      </c>
      <c r="H186" t="s">
        <v>391</v>
      </c>
      <c r="I186">
        <v>522</v>
      </c>
      <c r="J186" t="s">
        <v>424</v>
      </c>
      <c r="K186" t="s">
        <v>425</v>
      </c>
      <c r="L186">
        <v>1471</v>
      </c>
      <c r="M186" t="s">
        <v>395</v>
      </c>
      <c r="N186" t="s">
        <v>255</v>
      </c>
      <c r="O186">
        <v>1471</v>
      </c>
      <c r="P186" t="s">
        <v>395</v>
      </c>
      <c r="Q186" t="s">
        <v>255</v>
      </c>
      <c r="R186" t="s">
        <v>406</v>
      </c>
      <c r="S186" s="1">
        <v>0</v>
      </c>
      <c r="U186" s="1">
        <v>3</v>
      </c>
      <c r="IF186">
        <v>1471</v>
      </c>
      <c r="IG186" t="s">
        <v>395</v>
      </c>
      <c r="IH186" t="s">
        <v>252</v>
      </c>
      <c r="IK186">
        <v>-2</v>
      </c>
      <c r="IL186" t="s">
        <v>253</v>
      </c>
      <c r="IM186" t="s">
        <v>254</v>
      </c>
      <c r="IN186" t="s">
        <v>400</v>
      </c>
      <c r="IP186" t="s">
        <v>402</v>
      </c>
    </row>
    <row r="187" spans="1:250" x14ac:dyDescent="0.35">
      <c r="A187">
        <v>722</v>
      </c>
      <c r="B187">
        <v>469576192</v>
      </c>
      <c r="C187">
        <v>1403</v>
      </c>
      <c r="D187" t="s">
        <v>390</v>
      </c>
      <c r="E187" t="s">
        <v>391</v>
      </c>
      <c r="F187">
        <v>1407</v>
      </c>
      <c r="G187" t="s">
        <v>392</v>
      </c>
      <c r="H187" t="s">
        <v>391</v>
      </c>
      <c r="I187">
        <v>520</v>
      </c>
      <c r="J187" t="s">
        <v>427</v>
      </c>
      <c r="K187" t="s">
        <v>428</v>
      </c>
      <c r="L187">
        <v>1471</v>
      </c>
      <c r="M187" t="s">
        <v>395</v>
      </c>
      <c r="N187" t="s">
        <v>255</v>
      </c>
      <c r="O187">
        <v>1471</v>
      </c>
      <c r="P187" t="s">
        <v>395</v>
      </c>
      <c r="Q187" t="s">
        <v>255</v>
      </c>
      <c r="R187" t="s">
        <v>406</v>
      </c>
      <c r="S187" s="1">
        <v>0</v>
      </c>
      <c r="U187" s="1">
        <v>3</v>
      </c>
      <c r="IF187">
        <v>1471</v>
      </c>
      <c r="IG187" t="s">
        <v>395</v>
      </c>
      <c r="IH187" t="s">
        <v>252</v>
      </c>
      <c r="IK187">
        <v>-2</v>
      </c>
      <c r="IL187" t="s">
        <v>253</v>
      </c>
      <c r="IM187" t="s">
        <v>254</v>
      </c>
      <c r="IN187" t="s">
        <v>400</v>
      </c>
      <c r="IP187" t="s">
        <v>402</v>
      </c>
    </row>
    <row r="188" spans="1:250" x14ac:dyDescent="0.35">
      <c r="A188">
        <v>723</v>
      </c>
      <c r="B188">
        <v>469576192</v>
      </c>
      <c r="C188">
        <v>1403</v>
      </c>
      <c r="D188" t="s">
        <v>390</v>
      </c>
      <c r="E188" t="s">
        <v>391</v>
      </c>
      <c r="F188">
        <v>1407</v>
      </c>
      <c r="G188" t="s">
        <v>392</v>
      </c>
      <c r="H188" t="s">
        <v>391</v>
      </c>
      <c r="I188">
        <v>516</v>
      </c>
      <c r="J188" t="s">
        <v>429</v>
      </c>
      <c r="K188" t="s">
        <v>430</v>
      </c>
      <c r="L188">
        <v>1471</v>
      </c>
      <c r="M188" t="s">
        <v>395</v>
      </c>
      <c r="N188" t="s">
        <v>255</v>
      </c>
      <c r="O188">
        <v>1471</v>
      </c>
      <c r="P188" t="s">
        <v>395</v>
      </c>
      <c r="Q188" t="s">
        <v>255</v>
      </c>
      <c r="R188" t="s">
        <v>406</v>
      </c>
      <c r="S188" s="1">
        <v>0</v>
      </c>
      <c r="U188" s="1">
        <v>3</v>
      </c>
      <c r="IF188">
        <v>1471</v>
      </c>
      <c r="IG188" t="s">
        <v>395</v>
      </c>
      <c r="IH188" t="s">
        <v>252</v>
      </c>
      <c r="IK188">
        <v>-2</v>
      </c>
      <c r="IL188" t="s">
        <v>253</v>
      </c>
      <c r="IM188" t="s">
        <v>254</v>
      </c>
      <c r="IN188" t="s">
        <v>400</v>
      </c>
      <c r="IP188" t="s">
        <v>402</v>
      </c>
    </row>
    <row r="189" spans="1:250" x14ac:dyDescent="0.35">
      <c r="A189">
        <v>724</v>
      </c>
      <c r="B189">
        <v>469576192</v>
      </c>
      <c r="C189">
        <v>1403</v>
      </c>
      <c r="D189" t="s">
        <v>390</v>
      </c>
      <c r="E189" t="s">
        <v>391</v>
      </c>
      <c r="F189">
        <v>1407</v>
      </c>
      <c r="G189" t="s">
        <v>392</v>
      </c>
      <c r="H189" t="s">
        <v>391</v>
      </c>
      <c r="I189">
        <v>514</v>
      </c>
      <c r="J189" t="s">
        <v>431</v>
      </c>
      <c r="K189" t="s">
        <v>432</v>
      </c>
      <c r="L189">
        <v>1471</v>
      </c>
      <c r="M189" t="s">
        <v>395</v>
      </c>
      <c r="N189" t="s">
        <v>255</v>
      </c>
      <c r="O189">
        <v>1471</v>
      </c>
      <c r="P189" t="s">
        <v>395</v>
      </c>
      <c r="Q189" t="s">
        <v>255</v>
      </c>
      <c r="R189" t="s">
        <v>406</v>
      </c>
      <c r="S189" s="1">
        <v>0</v>
      </c>
      <c r="U189" s="1">
        <v>3</v>
      </c>
      <c r="IF189">
        <v>1471</v>
      </c>
      <c r="IG189" t="s">
        <v>395</v>
      </c>
      <c r="IH189" t="s">
        <v>252</v>
      </c>
      <c r="IK189">
        <v>-2</v>
      </c>
      <c r="IL189" t="s">
        <v>253</v>
      </c>
      <c r="IM189" t="s">
        <v>254</v>
      </c>
      <c r="IN189" t="s">
        <v>400</v>
      </c>
      <c r="IP189" t="s">
        <v>402</v>
      </c>
    </row>
    <row r="190" spans="1:250" x14ac:dyDescent="0.35">
      <c r="A190">
        <v>725</v>
      </c>
      <c r="B190">
        <v>469576192</v>
      </c>
      <c r="C190">
        <v>1403</v>
      </c>
      <c r="D190" t="s">
        <v>390</v>
      </c>
      <c r="E190" t="s">
        <v>391</v>
      </c>
      <c r="F190">
        <v>1407</v>
      </c>
      <c r="G190" t="s">
        <v>392</v>
      </c>
      <c r="H190" t="s">
        <v>391</v>
      </c>
      <c r="I190">
        <v>508</v>
      </c>
      <c r="J190" t="s">
        <v>433</v>
      </c>
      <c r="K190" t="s">
        <v>434</v>
      </c>
      <c r="L190">
        <v>1471</v>
      </c>
      <c r="M190" t="s">
        <v>395</v>
      </c>
      <c r="N190" t="s">
        <v>255</v>
      </c>
      <c r="O190">
        <v>1471</v>
      </c>
      <c r="P190" t="s">
        <v>395</v>
      </c>
      <c r="Q190" t="s">
        <v>255</v>
      </c>
      <c r="R190" t="s">
        <v>406</v>
      </c>
      <c r="S190" s="1">
        <v>0</v>
      </c>
      <c r="U190" s="1">
        <v>3</v>
      </c>
      <c r="IF190">
        <v>1471</v>
      </c>
      <c r="IG190" t="s">
        <v>395</v>
      </c>
      <c r="IH190" t="s">
        <v>252</v>
      </c>
      <c r="IK190">
        <v>-2</v>
      </c>
      <c r="IL190" t="s">
        <v>253</v>
      </c>
      <c r="IM190" t="s">
        <v>254</v>
      </c>
      <c r="IN190" t="s">
        <v>400</v>
      </c>
      <c r="IP190" t="s">
        <v>402</v>
      </c>
    </row>
    <row r="191" spans="1:250" x14ac:dyDescent="0.35">
      <c r="A191">
        <v>726</v>
      </c>
      <c r="B191">
        <v>469576192</v>
      </c>
      <c r="C191">
        <v>1403</v>
      </c>
      <c r="D191" t="s">
        <v>390</v>
      </c>
      <c r="E191" t="s">
        <v>391</v>
      </c>
      <c r="F191">
        <v>1407</v>
      </c>
      <c r="G191" t="s">
        <v>392</v>
      </c>
      <c r="H191" t="s">
        <v>391</v>
      </c>
      <c r="I191">
        <v>546</v>
      </c>
      <c r="J191" t="s">
        <v>437</v>
      </c>
      <c r="K191" t="s">
        <v>438</v>
      </c>
      <c r="L191">
        <v>84786</v>
      </c>
      <c r="M191" t="s">
        <v>426</v>
      </c>
      <c r="N191" t="s">
        <v>423</v>
      </c>
      <c r="O191">
        <v>84786</v>
      </c>
      <c r="P191" t="s">
        <v>426</v>
      </c>
      <c r="Q191" t="s">
        <v>423</v>
      </c>
      <c r="R191" t="s">
        <v>287</v>
      </c>
      <c r="S191" s="1">
        <v>0</v>
      </c>
      <c r="U191" s="1">
        <v>4</v>
      </c>
      <c r="IF191">
        <v>84786</v>
      </c>
      <c r="IG191" t="s">
        <v>426</v>
      </c>
      <c r="IH191" t="s">
        <v>252</v>
      </c>
      <c r="IK191">
        <v>-2</v>
      </c>
      <c r="IL191" t="s">
        <v>253</v>
      </c>
      <c r="IM191" t="s">
        <v>254</v>
      </c>
      <c r="IN191" t="s">
        <v>400</v>
      </c>
      <c r="IP191" t="s">
        <v>426</v>
      </c>
    </row>
    <row r="192" spans="1:250" x14ac:dyDescent="0.35">
      <c r="A192">
        <v>727</v>
      </c>
      <c r="B192">
        <v>469576192</v>
      </c>
      <c r="C192">
        <v>1403</v>
      </c>
      <c r="D192" t="s">
        <v>390</v>
      </c>
      <c r="E192" t="s">
        <v>391</v>
      </c>
      <c r="F192">
        <v>1407</v>
      </c>
      <c r="G192" t="s">
        <v>392</v>
      </c>
      <c r="H192" t="s">
        <v>391</v>
      </c>
      <c r="I192">
        <v>542</v>
      </c>
      <c r="J192" t="s">
        <v>439</v>
      </c>
      <c r="K192" t="s">
        <v>440</v>
      </c>
      <c r="L192">
        <v>84786</v>
      </c>
      <c r="M192" t="s">
        <v>426</v>
      </c>
      <c r="N192" t="s">
        <v>423</v>
      </c>
      <c r="O192">
        <v>84786</v>
      </c>
      <c r="P192" t="s">
        <v>426</v>
      </c>
      <c r="Q192" t="s">
        <v>423</v>
      </c>
      <c r="R192" t="s">
        <v>287</v>
      </c>
      <c r="S192" s="1">
        <v>-212109.59</v>
      </c>
      <c r="U192" s="1">
        <v>4</v>
      </c>
      <c r="IF192">
        <v>84786</v>
      </c>
      <c r="IG192" t="s">
        <v>426</v>
      </c>
      <c r="IH192" t="s">
        <v>252</v>
      </c>
      <c r="IK192">
        <v>-2</v>
      </c>
      <c r="IL192" t="s">
        <v>253</v>
      </c>
      <c r="IM192" t="s">
        <v>254</v>
      </c>
      <c r="IN192" t="s">
        <v>400</v>
      </c>
      <c r="IP192" t="s">
        <v>426</v>
      </c>
    </row>
    <row r="193" spans="1:250" x14ac:dyDescent="0.35">
      <c r="A193">
        <v>728</v>
      </c>
      <c r="B193">
        <v>469576192</v>
      </c>
      <c r="C193">
        <v>1403</v>
      </c>
      <c r="D193" t="s">
        <v>390</v>
      </c>
      <c r="E193" t="s">
        <v>391</v>
      </c>
      <c r="F193">
        <v>1407</v>
      </c>
      <c r="G193" t="s">
        <v>392</v>
      </c>
      <c r="H193" t="s">
        <v>391</v>
      </c>
      <c r="I193">
        <v>538</v>
      </c>
      <c r="J193" t="s">
        <v>441</v>
      </c>
      <c r="K193" t="s">
        <v>442</v>
      </c>
      <c r="L193">
        <v>84786</v>
      </c>
      <c r="M193" t="s">
        <v>426</v>
      </c>
      <c r="N193" t="s">
        <v>423</v>
      </c>
      <c r="O193">
        <v>84786</v>
      </c>
      <c r="P193" t="s">
        <v>426</v>
      </c>
      <c r="Q193" t="s">
        <v>423</v>
      </c>
      <c r="R193" t="s">
        <v>287</v>
      </c>
      <c r="S193" s="1">
        <v>0</v>
      </c>
      <c r="U193" s="1">
        <v>4</v>
      </c>
      <c r="IF193">
        <v>84786</v>
      </c>
      <c r="IG193" t="s">
        <v>426</v>
      </c>
      <c r="IH193" t="s">
        <v>252</v>
      </c>
      <c r="IK193">
        <v>-2</v>
      </c>
      <c r="IL193" t="s">
        <v>253</v>
      </c>
      <c r="IM193" t="s">
        <v>254</v>
      </c>
      <c r="IN193" t="s">
        <v>400</v>
      </c>
      <c r="IP193" t="s">
        <v>426</v>
      </c>
    </row>
    <row r="194" spans="1:250" x14ac:dyDescent="0.35">
      <c r="A194">
        <v>729</v>
      </c>
      <c r="B194">
        <v>469576192</v>
      </c>
      <c r="C194">
        <v>1403</v>
      </c>
      <c r="D194" t="s">
        <v>390</v>
      </c>
      <c r="E194" t="s">
        <v>391</v>
      </c>
      <c r="F194">
        <v>1407</v>
      </c>
      <c r="G194" t="s">
        <v>392</v>
      </c>
      <c r="H194" t="s">
        <v>391</v>
      </c>
      <c r="I194">
        <v>536</v>
      </c>
      <c r="J194" t="s">
        <v>443</v>
      </c>
      <c r="K194" t="s">
        <v>444</v>
      </c>
      <c r="L194">
        <v>84786</v>
      </c>
      <c r="M194" t="s">
        <v>426</v>
      </c>
      <c r="N194" t="s">
        <v>423</v>
      </c>
      <c r="O194">
        <v>84786</v>
      </c>
      <c r="P194" t="s">
        <v>426</v>
      </c>
      <c r="Q194" t="s">
        <v>423</v>
      </c>
      <c r="R194" t="s">
        <v>287</v>
      </c>
      <c r="S194" s="1">
        <v>-265136.99</v>
      </c>
      <c r="U194" s="1">
        <v>4</v>
      </c>
      <c r="IF194">
        <v>84786</v>
      </c>
      <c r="IG194" t="s">
        <v>426</v>
      </c>
      <c r="IH194" t="s">
        <v>252</v>
      </c>
      <c r="IK194">
        <v>-2</v>
      </c>
      <c r="IL194" t="s">
        <v>253</v>
      </c>
      <c r="IM194" t="s">
        <v>254</v>
      </c>
      <c r="IN194" t="s">
        <v>400</v>
      </c>
      <c r="IP194" t="s">
        <v>426</v>
      </c>
    </row>
    <row r="195" spans="1:250" x14ac:dyDescent="0.35">
      <c r="A195">
        <v>730</v>
      </c>
      <c r="B195">
        <v>469576192</v>
      </c>
      <c r="C195">
        <v>1403</v>
      </c>
      <c r="D195" t="s">
        <v>390</v>
      </c>
      <c r="E195" t="s">
        <v>391</v>
      </c>
      <c r="F195">
        <v>1407</v>
      </c>
      <c r="G195" t="s">
        <v>392</v>
      </c>
      <c r="H195" t="s">
        <v>391</v>
      </c>
      <c r="I195">
        <v>530</v>
      </c>
      <c r="J195" t="s">
        <v>445</v>
      </c>
      <c r="K195" t="s">
        <v>446</v>
      </c>
      <c r="L195">
        <v>84786</v>
      </c>
      <c r="M195" t="s">
        <v>426</v>
      </c>
      <c r="N195" t="s">
        <v>423</v>
      </c>
      <c r="O195">
        <v>84786</v>
      </c>
      <c r="P195" t="s">
        <v>426</v>
      </c>
      <c r="Q195" t="s">
        <v>423</v>
      </c>
      <c r="R195" t="s">
        <v>287</v>
      </c>
      <c r="S195" s="1">
        <v>0</v>
      </c>
      <c r="U195" s="1">
        <v>4</v>
      </c>
      <c r="IF195">
        <v>84786</v>
      </c>
      <c r="IG195" t="s">
        <v>426</v>
      </c>
      <c r="IH195" t="s">
        <v>252</v>
      </c>
      <c r="IK195">
        <v>-2</v>
      </c>
      <c r="IL195" t="s">
        <v>253</v>
      </c>
      <c r="IM195" t="s">
        <v>254</v>
      </c>
      <c r="IN195" t="s">
        <v>400</v>
      </c>
      <c r="IP195" t="s">
        <v>426</v>
      </c>
    </row>
    <row r="196" spans="1:250" x14ac:dyDescent="0.35">
      <c r="A196">
        <v>731</v>
      </c>
      <c r="B196">
        <v>469576192</v>
      </c>
      <c r="C196">
        <v>1403</v>
      </c>
      <c r="D196" t="s">
        <v>390</v>
      </c>
      <c r="E196" t="s">
        <v>391</v>
      </c>
      <c r="F196">
        <v>1407</v>
      </c>
      <c r="G196" t="s">
        <v>392</v>
      </c>
      <c r="H196" t="s">
        <v>391</v>
      </c>
      <c r="I196">
        <v>526</v>
      </c>
      <c r="J196" t="s">
        <v>435</v>
      </c>
      <c r="K196" t="s">
        <v>436</v>
      </c>
      <c r="L196">
        <v>84786</v>
      </c>
      <c r="M196" t="s">
        <v>426</v>
      </c>
      <c r="N196" t="s">
        <v>423</v>
      </c>
      <c r="O196">
        <v>84786</v>
      </c>
      <c r="P196" t="s">
        <v>426</v>
      </c>
      <c r="Q196" t="s">
        <v>423</v>
      </c>
      <c r="R196" t="s">
        <v>287</v>
      </c>
      <c r="S196" s="1">
        <v>-212109.59</v>
      </c>
      <c r="U196" s="1">
        <v>4</v>
      </c>
      <c r="IF196">
        <v>84786</v>
      </c>
      <c r="IG196" t="s">
        <v>426</v>
      </c>
      <c r="IH196" t="s">
        <v>252</v>
      </c>
      <c r="IK196">
        <v>-2</v>
      </c>
      <c r="IL196" t="s">
        <v>253</v>
      </c>
      <c r="IM196" t="s">
        <v>254</v>
      </c>
      <c r="IN196" t="s">
        <v>400</v>
      </c>
      <c r="IP196" t="s">
        <v>426</v>
      </c>
    </row>
    <row r="197" spans="1:250" x14ac:dyDescent="0.35">
      <c r="A197">
        <v>732</v>
      </c>
      <c r="B197">
        <v>469576192</v>
      </c>
      <c r="C197">
        <v>1403</v>
      </c>
      <c r="D197" t="s">
        <v>390</v>
      </c>
      <c r="E197" t="s">
        <v>391</v>
      </c>
      <c r="F197">
        <v>1407</v>
      </c>
      <c r="G197" t="s">
        <v>392</v>
      </c>
      <c r="H197" t="s">
        <v>391</v>
      </c>
      <c r="I197">
        <v>522</v>
      </c>
      <c r="J197" t="s">
        <v>424</v>
      </c>
      <c r="K197" t="s">
        <v>425</v>
      </c>
      <c r="L197">
        <v>84786</v>
      </c>
      <c r="M197" t="s">
        <v>426</v>
      </c>
      <c r="N197" t="s">
        <v>423</v>
      </c>
      <c r="O197">
        <v>84786</v>
      </c>
      <c r="P197" t="s">
        <v>426</v>
      </c>
      <c r="Q197" t="s">
        <v>423</v>
      </c>
      <c r="R197" t="s">
        <v>287</v>
      </c>
      <c r="S197" s="1">
        <v>0</v>
      </c>
      <c r="U197" s="1">
        <v>4</v>
      </c>
      <c r="IF197">
        <v>84786</v>
      </c>
      <c r="IG197" t="s">
        <v>426</v>
      </c>
      <c r="IH197" t="s">
        <v>252</v>
      </c>
      <c r="IK197">
        <v>-2</v>
      </c>
      <c r="IL197" t="s">
        <v>253</v>
      </c>
      <c r="IM197" t="s">
        <v>254</v>
      </c>
      <c r="IN197" t="s">
        <v>400</v>
      </c>
      <c r="IP197" t="s">
        <v>426</v>
      </c>
    </row>
    <row r="198" spans="1:250" x14ac:dyDescent="0.35">
      <c r="A198">
        <v>733</v>
      </c>
      <c r="B198">
        <v>469576192</v>
      </c>
      <c r="C198">
        <v>1403</v>
      </c>
      <c r="D198" t="s">
        <v>390</v>
      </c>
      <c r="E198" t="s">
        <v>391</v>
      </c>
      <c r="F198">
        <v>1407</v>
      </c>
      <c r="G198" t="s">
        <v>392</v>
      </c>
      <c r="H198" t="s">
        <v>391</v>
      </c>
      <c r="I198">
        <v>520</v>
      </c>
      <c r="J198" t="s">
        <v>427</v>
      </c>
      <c r="K198" t="s">
        <v>428</v>
      </c>
      <c r="L198">
        <v>84786</v>
      </c>
      <c r="M198" t="s">
        <v>426</v>
      </c>
      <c r="N198" t="s">
        <v>423</v>
      </c>
      <c r="O198">
        <v>84786</v>
      </c>
      <c r="P198" t="s">
        <v>426</v>
      </c>
      <c r="Q198" t="s">
        <v>423</v>
      </c>
      <c r="R198" t="s">
        <v>287</v>
      </c>
      <c r="S198" s="1">
        <v>0</v>
      </c>
      <c r="U198" s="1">
        <v>4</v>
      </c>
      <c r="IF198">
        <v>84786</v>
      </c>
      <c r="IG198" t="s">
        <v>426</v>
      </c>
      <c r="IH198" t="s">
        <v>252</v>
      </c>
      <c r="IK198">
        <v>-2</v>
      </c>
      <c r="IL198" t="s">
        <v>253</v>
      </c>
      <c r="IM198" t="s">
        <v>254</v>
      </c>
      <c r="IN198" t="s">
        <v>400</v>
      </c>
      <c r="IP198" t="s">
        <v>426</v>
      </c>
    </row>
    <row r="199" spans="1:250" x14ac:dyDescent="0.35">
      <c r="A199">
        <v>734</v>
      </c>
      <c r="B199">
        <v>469576192</v>
      </c>
      <c r="C199">
        <v>1403</v>
      </c>
      <c r="D199" t="s">
        <v>390</v>
      </c>
      <c r="E199" t="s">
        <v>391</v>
      </c>
      <c r="F199">
        <v>1407</v>
      </c>
      <c r="G199" t="s">
        <v>392</v>
      </c>
      <c r="H199" t="s">
        <v>391</v>
      </c>
      <c r="I199">
        <v>546</v>
      </c>
      <c r="J199" t="s">
        <v>437</v>
      </c>
      <c r="K199" t="s">
        <v>438</v>
      </c>
      <c r="L199">
        <v>79514</v>
      </c>
      <c r="M199" t="s">
        <v>418</v>
      </c>
      <c r="N199" t="s">
        <v>419</v>
      </c>
      <c r="O199">
        <v>79514</v>
      </c>
      <c r="P199" t="s">
        <v>418</v>
      </c>
      <c r="Q199" t="s">
        <v>419</v>
      </c>
      <c r="R199" t="s">
        <v>287</v>
      </c>
      <c r="S199" s="1">
        <v>0</v>
      </c>
      <c r="U199" s="1">
        <v>4</v>
      </c>
      <c r="IF199">
        <v>79514</v>
      </c>
      <c r="IG199" t="s">
        <v>418</v>
      </c>
      <c r="IH199" t="s">
        <v>252</v>
      </c>
      <c r="IK199">
        <v>-2</v>
      </c>
      <c r="IL199" t="s">
        <v>253</v>
      </c>
      <c r="IM199" t="s">
        <v>254</v>
      </c>
      <c r="IN199" t="s">
        <v>400</v>
      </c>
      <c r="IP199" t="s">
        <v>418</v>
      </c>
    </row>
    <row r="200" spans="1:250" x14ac:dyDescent="0.35">
      <c r="A200">
        <v>735</v>
      </c>
      <c r="B200">
        <v>469576192</v>
      </c>
      <c r="C200">
        <v>1403</v>
      </c>
      <c r="D200" t="s">
        <v>390</v>
      </c>
      <c r="E200" t="s">
        <v>391</v>
      </c>
      <c r="F200">
        <v>1407</v>
      </c>
      <c r="G200" t="s">
        <v>392</v>
      </c>
      <c r="H200" t="s">
        <v>391</v>
      </c>
      <c r="I200">
        <v>542</v>
      </c>
      <c r="J200" t="s">
        <v>439</v>
      </c>
      <c r="K200" t="s">
        <v>440</v>
      </c>
      <c r="L200">
        <v>79514</v>
      </c>
      <c r="M200" t="s">
        <v>418</v>
      </c>
      <c r="N200" t="s">
        <v>419</v>
      </c>
      <c r="O200">
        <v>79514</v>
      </c>
      <c r="P200" t="s">
        <v>418</v>
      </c>
      <c r="Q200" t="s">
        <v>419</v>
      </c>
      <c r="R200" t="s">
        <v>287</v>
      </c>
      <c r="S200" s="1">
        <v>-87813.37</v>
      </c>
      <c r="U200" s="1">
        <v>4</v>
      </c>
      <c r="IF200">
        <v>79514</v>
      </c>
      <c r="IG200" t="s">
        <v>418</v>
      </c>
      <c r="IH200" t="s">
        <v>252</v>
      </c>
      <c r="IK200">
        <v>-2</v>
      </c>
      <c r="IL200" t="s">
        <v>253</v>
      </c>
      <c r="IM200" t="s">
        <v>254</v>
      </c>
      <c r="IN200" t="s">
        <v>400</v>
      </c>
      <c r="IP200" t="s">
        <v>418</v>
      </c>
    </row>
    <row r="201" spans="1:250" x14ac:dyDescent="0.35">
      <c r="A201">
        <v>736</v>
      </c>
      <c r="B201">
        <v>469576192</v>
      </c>
      <c r="C201">
        <v>1403</v>
      </c>
      <c r="D201" t="s">
        <v>390</v>
      </c>
      <c r="E201" t="s">
        <v>391</v>
      </c>
      <c r="F201">
        <v>1407</v>
      </c>
      <c r="G201" t="s">
        <v>392</v>
      </c>
      <c r="H201" t="s">
        <v>391</v>
      </c>
      <c r="I201">
        <v>538</v>
      </c>
      <c r="J201" t="s">
        <v>441</v>
      </c>
      <c r="K201" t="s">
        <v>442</v>
      </c>
      <c r="L201">
        <v>79514</v>
      </c>
      <c r="M201" t="s">
        <v>418</v>
      </c>
      <c r="N201" t="s">
        <v>419</v>
      </c>
      <c r="O201">
        <v>79514</v>
      </c>
      <c r="P201" t="s">
        <v>418</v>
      </c>
      <c r="Q201" t="s">
        <v>419</v>
      </c>
      <c r="R201" t="s">
        <v>287</v>
      </c>
      <c r="S201" s="1">
        <v>0</v>
      </c>
      <c r="U201" s="1">
        <v>4</v>
      </c>
      <c r="IF201">
        <v>79514</v>
      </c>
      <c r="IG201" t="s">
        <v>418</v>
      </c>
      <c r="IH201" t="s">
        <v>252</v>
      </c>
      <c r="IK201">
        <v>-2</v>
      </c>
      <c r="IL201" t="s">
        <v>253</v>
      </c>
      <c r="IM201" t="s">
        <v>254</v>
      </c>
      <c r="IN201" t="s">
        <v>400</v>
      </c>
      <c r="IP201" t="s">
        <v>418</v>
      </c>
    </row>
    <row r="202" spans="1:250" x14ac:dyDescent="0.35">
      <c r="A202">
        <v>737</v>
      </c>
      <c r="B202">
        <v>469576192</v>
      </c>
      <c r="C202">
        <v>1403</v>
      </c>
      <c r="D202" t="s">
        <v>390</v>
      </c>
      <c r="E202" t="s">
        <v>391</v>
      </c>
      <c r="F202">
        <v>1407</v>
      </c>
      <c r="G202" t="s">
        <v>392</v>
      </c>
      <c r="H202" t="s">
        <v>391</v>
      </c>
      <c r="I202">
        <v>536</v>
      </c>
      <c r="J202" t="s">
        <v>443</v>
      </c>
      <c r="K202" t="s">
        <v>444</v>
      </c>
      <c r="L202">
        <v>79514</v>
      </c>
      <c r="M202" t="s">
        <v>418</v>
      </c>
      <c r="N202" t="s">
        <v>419</v>
      </c>
      <c r="O202">
        <v>79514</v>
      </c>
      <c r="P202" t="s">
        <v>418</v>
      </c>
      <c r="Q202" t="s">
        <v>419</v>
      </c>
      <c r="R202" t="s">
        <v>287</v>
      </c>
      <c r="S202" s="1">
        <v>-109766.71</v>
      </c>
      <c r="U202" s="1">
        <v>4</v>
      </c>
      <c r="IF202">
        <v>79514</v>
      </c>
      <c r="IG202" t="s">
        <v>418</v>
      </c>
      <c r="IH202" t="s">
        <v>252</v>
      </c>
      <c r="IK202">
        <v>-2</v>
      </c>
      <c r="IL202" t="s">
        <v>253</v>
      </c>
      <c r="IM202" t="s">
        <v>254</v>
      </c>
      <c r="IN202" t="s">
        <v>400</v>
      </c>
      <c r="IP202" t="s">
        <v>418</v>
      </c>
    </row>
    <row r="203" spans="1:250" x14ac:dyDescent="0.35">
      <c r="A203">
        <v>738</v>
      </c>
      <c r="B203">
        <v>469576192</v>
      </c>
      <c r="C203">
        <v>1403</v>
      </c>
      <c r="D203" t="s">
        <v>390</v>
      </c>
      <c r="E203" t="s">
        <v>391</v>
      </c>
      <c r="F203">
        <v>1407</v>
      </c>
      <c r="G203" t="s">
        <v>392</v>
      </c>
      <c r="H203" t="s">
        <v>391</v>
      </c>
      <c r="I203">
        <v>530</v>
      </c>
      <c r="J203" t="s">
        <v>445</v>
      </c>
      <c r="K203" t="s">
        <v>446</v>
      </c>
      <c r="L203">
        <v>79514</v>
      </c>
      <c r="M203" t="s">
        <v>418</v>
      </c>
      <c r="N203" t="s">
        <v>419</v>
      </c>
      <c r="O203">
        <v>79514</v>
      </c>
      <c r="P203" t="s">
        <v>418</v>
      </c>
      <c r="Q203" t="s">
        <v>419</v>
      </c>
      <c r="R203" t="s">
        <v>287</v>
      </c>
      <c r="S203" s="1">
        <v>0</v>
      </c>
      <c r="U203" s="1">
        <v>4</v>
      </c>
      <c r="IF203">
        <v>79514</v>
      </c>
      <c r="IG203" t="s">
        <v>418</v>
      </c>
      <c r="IH203" t="s">
        <v>252</v>
      </c>
      <c r="IK203">
        <v>-2</v>
      </c>
      <c r="IL203" t="s">
        <v>253</v>
      </c>
      <c r="IM203" t="s">
        <v>254</v>
      </c>
      <c r="IN203" t="s">
        <v>400</v>
      </c>
      <c r="IP203" t="s">
        <v>418</v>
      </c>
    </row>
    <row r="204" spans="1:250" x14ac:dyDescent="0.35">
      <c r="A204">
        <v>739</v>
      </c>
      <c r="B204">
        <v>469576192</v>
      </c>
      <c r="C204">
        <v>1403</v>
      </c>
      <c r="D204" t="s">
        <v>390</v>
      </c>
      <c r="E204" t="s">
        <v>391</v>
      </c>
      <c r="F204">
        <v>1407</v>
      </c>
      <c r="G204" t="s">
        <v>392</v>
      </c>
      <c r="H204" t="s">
        <v>391</v>
      </c>
      <c r="I204">
        <v>526</v>
      </c>
      <c r="J204" t="s">
        <v>435</v>
      </c>
      <c r="K204" t="s">
        <v>436</v>
      </c>
      <c r="L204">
        <v>79514</v>
      </c>
      <c r="M204" t="s">
        <v>418</v>
      </c>
      <c r="N204" t="s">
        <v>419</v>
      </c>
      <c r="O204">
        <v>79514</v>
      </c>
      <c r="P204" t="s">
        <v>418</v>
      </c>
      <c r="Q204" t="s">
        <v>419</v>
      </c>
      <c r="R204" t="s">
        <v>287</v>
      </c>
      <c r="S204" s="1">
        <v>-87813.37</v>
      </c>
      <c r="U204" s="1">
        <v>4</v>
      </c>
      <c r="IF204">
        <v>79514</v>
      </c>
      <c r="IG204" t="s">
        <v>418</v>
      </c>
      <c r="IH204" t="s">
        <v>252</v>
      </c>
      <c r="IK204">
        <v>-2</v>
      </c>
      <c r="IL204" t="s">
        <v>253</v>
      </c>
      <c r="IM204" t="s">
        <v>254</v>
      </c>
      <c r="IN204" t="s">
        <v>400</v>
      </c>
      <c r="IP204" t="s">
        <v>418</v>
      </c>
    </row>
    <row r="205" spans="1:250" x14ac:dyDescent="0.35">
      <c r="A205">
        <v>740</v>
      </c>
      <c r="B205">
        <v>469576192</v>
      </c>
      <c r="C205">
        <v>1403</v>
      </c>
      <c r="D205" t="s">
        <v>390</v>
      </c>
      <c r="E205" t="s">
        <v>391</v>
      </c>
      <c r="F205">
        <v>1407</v>
      </c>
      <c r="G205" t="s">
        <v>392</v>
      </c>
      <c r="H205" t="s">
        <v>391</v>
      </c>
      <c r="I205">
        <v>522</v>
      </c>
      <c r="J205" t="s">
        <v>424</v>
      </c>
      <c r="K205" t="s">
        <v>425</v>
      </c>
      <c r="L205">
        <v>79514</v>
      </c>
      <c r="M205" t="s">
        <v>418</v>
      </c>
      <c r="N205" t="s">
        <v>419</v>
      </c>
      <c r="O205">
        <v>79514</v>
      </c>
      <c r="P205" t="s">
        <v>418</v>
      </c>
      <c r="Q205" t="s">
        <v>419</v>
      </c>
      <c r="R205" t="s">
        <v>287</v>
      </c>
      <c r="S205" s="1">
        <v>0</v>
      </c>
      <c r="U205" s="1">
        <v>4</v>
      </c>
      <c r="IF205">
        <v>79514</v>
      </c>
      <c r="IG205" t="s">
        <v>418</v>
      </c>
      <c r="IH205" t="s">
        <v>252</v>
      </c>
      <c r="IK205">
        <v>-2</v>
      </c>
      <c r="IL205" t="s">
        <v>253</v>
      </c>
      <c r="IM205" t="s">
        <v>254</v>
      </c>
      <c r="IN205" t="s">
        <v>400</v>
      </c>
      <c r="IP205" t="s">
        <v>418</v>
      </c>
    </row>
    <row r="206" spans="1:250" x14ac:dyDescent="0.35">
      <c r="A206">
        <v>741</v>
      </c>
      <c r="B206">
        <v>469576192</v>
      </c>
      <c r="C206">
        <v>1403</v>
      </c>
      <c r="D206" t="s">
        <v>390</v>
      </c>
      <c r="E206" t="s">
        <v>391</v>
      </c>
      <c r="F206">
        <v>1407</v>
      </c>
      <c r="G206" t="s">
        <v>392</v>
      </c>
      <c r="H206" t="s">
        <v>391</v>
      </c>
      <c r="I206">
        <v>520</v>
      </c>
      <c r="J206" t="s">
        <v>427</v>
      </c>
      <c r="K206" t="s">
        <v>428</v>
      </c>
      <c r="L206">
        <v>79514</v>
      </c>
      <c r="M206" t="s">
        <v>418</v>
      </c>
      <c r="N206" t="s">
        <v>419</v>
      </c>
      <c r="O206">
        <v>79514</v>
      </c>
      <c r="P206" t="s">
        <v>418</v>
      </c>
      <c r="Q206" t="s">
        <v>419</v>
      </c>
      <c r="R206" t="s">
        <v>287</v>
      </c>
      <c r="S206" s="1">
        <v>-87813.37</v>
      </c>
      <c r="U206" s="1">
        <v>4</v>
      </c>
      <c r="IF206">
        <v>79514</v>
      </c>
      <c r="IG206" t="s">
        <v>418</v>
      </c>
      <c r="IH206" t="s">
        <v>252</v>
      </c>
      <c r="IK206">
        <v>-2</v>
      </c>
      <c r="IL206" t="s">
        <v>253</v>
      </c>
      <c r="IM206" t="s">
        <v>254</v>
      </c>
      <c r="IN206" t="s">
        <v>400</v>
      </c>
      <c r="IP206" t="s">
        <v>418</v>
      </c>
    </row>
    <row r="207" spans="1:250" x14ac:dyDescent="0.35">
      <c r="A207">
        <v>742</v>
      </c>
      <c r="B207">
        <v>469576192</v>
      </c>
      <c r="C207">
        <v>1403</v>
      </c>
      <c r="D207" t="s">
        <v>390</v>
      </c>
      <c r="E207" t="s">
        <v>391</v>
      </c>
      <c r="F207">
        <v>1407</v>
      </c>
      <c r="G207" t="s">
        <v>392</v>
      </c>
      <c r="H207" t="s">
        <v>391</v>
      </c>
      <c r="I207">
        <v>516</v>
      </c>
      <c r="J207" t="s">
        <v>429</v>
      </c>
      <c r="K207" t="s">
        <v>430</v>
      </c>
      <c r="L207">
        <v>79514</v>
      </c>
      <c r="M207" t="s">
        <v>418</v>
      </c>
      <c r="N207" t="s">
        <v>419</v>
      </c>
      <c r="O207">
        <v>79514</v>
      </c>
      <c r="P207" t="s">
        <v>418</v>
      </c>
      <c r="Q207" t="s">
        <v>419</v>
      </c>
      <c r="R207" t="s">
        <v>287</v>
      </c>
      <c r="S207" s="1">
        <v>0</v>
      </c>
      <c r="U207" s="1">
        <v>4</v>
      </c>
      <c r="IF207">
        <v>79514</v>
      </c>
      <c r="IG207" t="s">
        <v>418</v>
      </c>
      <c r="IH207" t="s">
        <v>252</v>
      </c>
      <c r="IK207">
        <v>-2</v>
      </c>
      <c r="IL207" t="s">
        <v>253</v>
      </c>
      <c r="IM207" t="s">
        <v>254</v>
      </c>
      <c r="IN207" t="s">
        <v>400</v>
      </c>
      <c r="IP207" t="s">
        <v>418</v>
      </c>
    </row>
    <row r="208" spans="1:250" x14ac:dyDescent="0.35">
      <c r="A208">
        <v>743</v>
      </c>
      <c r="B208">
        <v>469576192</v>
      </c>
      <c r="C208">
        <v>1403</v>
      </c>
      <c r="D208" t="s">
        <v>390</v>
      </c>
      <c r="E208" t="s">
        <v>391</v>
      </c>
      <c r="F208">
        <v>1407</v>
      </c>
      <c r="G208" t="s">
        <v>392</v>
      </c>
      <c r="H208" t="s">
        <v>391</v>
      </c>
      <c r="I208">
        <v>514</v>
      </c>
      <c r="J208" t="s">
        <v>431</v>
      </c>
      <c r="K208" t="s">
        <v>432</v>
      </c>
      <c r="L208">
        <v>79514</v>
      </c>
      <c r="M208" t="s">
        <v>418</v>
      </c>
      <c r="N208" t="s">
        <v>419</v>
      </c>
      <c r="O208">
        <v>79514</v>
      </c>
      <c r="P208" t="s">
        <v>418</v>
      </c>
      <c r="Q208" t="s">
        <v>419</v>
      </c>
      <c r="R208" t="s">
        <v>287</v>
      </c>
      <c r="S208" s="1">
        <v>-109766.71</v>
      </c>
      <c r="U208" s="1">
        <v>4</v>
      </c>
      <c r="IF208">
        <v>79514</v>
      </c>
      <c r="IG208" t="s">
        <v>418</v>
      </c>
      <c r="IH208" t="s">
        <v>252</v>
      </c>
      <c r="IK208">
        <v>-2</v>
      </c>
      <c r="IL208" t="s">
        <v>253</v>
      </c>
      <c r="IM208" t="s">
        <v>254</v>
      </c>
      <c r="IN208" t="s">
        <v>400</v>
      </c>
      <c r="IP208" t="s">
        <v>418</v>
      </c>
    </row>
    <row r="209" spans="1:250" x14ac:dyDescent="0.35">
      <c r="A209">
        <v>744</v>
      </c>
      <c r="B209">
        <v>469576192</v>
      </c>
      <c r="C209">
        <v>1403</v>
      </c>
      <c r="D209" t="s">
        <v>390</v>
      </c>
      <c r="E209" t="s">
        <v>391</v>
      </c>
      <c r="F209">
        <v>1407</v>
      </c>
      <c r="G209" t="s">
        <v>392</v>
      </c>
      <c r="H209" t="s">
        <v>391</v>
      </c>
      <c r="I209">
        <v>508</v>
      </c>
      <c r="J209" t="s">
        <v>433</v>
      </c>
      <c r="K209" t="s">
        <v>434</v>
      </c>
      <c r="L209">
        <v>79514</v>
      </c>
      <c r="M209" t="s">
        <v>418</v>
      </c>
      <c r="N209" t="s">
        <v>419</v>
      </c>
      <c r="O209">
        <v>79514</v>
      </c>
      <c r="P209" t="s">
        <v>418</v>
      </c>
      <c r="Q209" t="s">
        <v>419</v>
      </c>
      <c r="R209" t="s">
        <v>287</v>
      </c>
      <c r="S209" s="1">
        <v>0</v>
      </c>
      <c r="U209" s="1">
        <v>4</v>
      </c>
      <c r="IF209">
        <v>79514</v>
      </c>
      <c r="IG209" t="s">
        <v>418</v>
      </c>
      <c r="IH209" t="s">
        <v>252</v>
      </c>
      <c r="IK209">
        <v>-2</v>
      </c>
      <c r="IL209" t="s">
        <v>253</v>
      </c>
      <c r="IM209" t="s">
        <v>254</v>
      </c>
      <c r="IN209" t="s">
        <v>400</v>
      </c>
      <c r="IP209" t="s">
        <v>418</v>
      </c>
    </row>
    <row r="210" spans="1:250" x14ac:dyDescent="0.35">
      <c r="A210">
        <v>745</v>
      </c>
      <c r="B210">
        <v>469576192</v>
      </c>
      <c r="C210">
        <v>1403</v>
      </c>
      <c r="D210" t="s">
        <v>390</v>
      </c>
      <c r="E210" t="s">
        <v>391</v>
      </c>
      <c r="F210">
        <v>1407</v>
      </c>
      <c r="G210" t="s">
        <v>392</v>
      </c>
      <c r="H210" t="s">
        <v>391</v>
      </c>
      <c r="I210">
        <v>546</v>
      </c>
      <c r="J210" t="s">
        <v>437</v>
      </c>
      <c r="K210" t="s">
        <v>438</v>
      </c>
      <c r="L210">
        <v>78013</v>
      </c>
      <c r="M210" t="s">
        <v>420</v>
      </c>
      <c r="N210" t="s">
        <v>262</v>
      </c>
      <c r="O210">
        <v>78013</v>
      </c>
      <c r="P210" t="s">
        <v>420</v>
      </c>
      <c r="Q210" t="s">
        <v>262</v>
      </c>
      <c r="R210" t="s">
        <v>287</v>
      </c>
      <c r="S210" s="1">
        <v>0</v>
      </c>
      <c r="U210" s="1">
        <v>4</v>
      </c>
      <c r="IF210">
        <v>78013</v>
      </c>
      <c r="IG210" t="s">
        <v>420</v>
      </c>
      <c r="IH210" t="s">
        <v>252</v>
      </c>
      <c r="IK210">
        <v>-2</v>
      </c>
      <c r="IL210" t="s">
        <v>253</v>
      </c>
      <c r="IM210" t="s">
        <v>254</v>
      </c>
      <c r="IN210" t="s">
        <v>400</v>
      </c>
      <c r="IP210" t="s">
        <v>420</v>
      </c>
    </row>
    <row r="211" spans="1:250" x14ac:dyDescent="0.35">
      <c r="A211">
        <v>746</v>
      </c>
      <c r="B211">
        <v>469576192</v>
      </c>
      <c r="C211">
        <v>1403</v>
      </c>
      <c r="D211" t="s">
        <v>390</v>
      </c>
      <c r="E211" t="s">
        <v>391</v>
      </c>
      <c r="F211">
        <v>1407</v>
      </c>
      <c r="G211" t="s">
        <v>392</v>
      </c>
      <c r="H211" t="s">
        <v>391</v>
      </c>
      <c r="I211">
        <v>542</v>
      </c>
      <c r="J211" t="s">
        <v>439</v>
      </c>
      <c r="K211" t="s">
        <v>440</v>
      </c>
      <c r="L211">
        <v>78013</v>
      </c>
      <c r="M211" t="s">
        <v>420</v>
      </c>
      <c r="N211" t="s">
        <v>262</v>
      </c>
      <c r="O211">
        <v>78013</v>
      </c>
      <c r="P211" t="s">
        <v>420</v>
      </c>
      <c r="Q211" t="s">
        <v>262</v>
      </c>
      <c r="R211" t="s">
        <v>287</v>
      </c>
      <c r="S211" s="1">
        <v>0</v>
      </c>
      <c r="U211" s="1">
        <v>4</v>
      </c>
      <c r="IF211">
        <v>78013</v>
      </c>
      <c r="IG211" t="s">
        <v>420</v>
      </c>
      <c r="IH211" t="s">
        <v>252</v>
      </c>
      <c r="IK211">
        <v>-2</v>
      </c>
      <c r="IL211" t="s">
        <v>253</v>
      </c>
      <c r="IM211" t="s">
        <v>254</v>
      </c>
      <c r="IN211" t="s">
        <v>400</v>
      </c>
      <c r="IP211" t="s">
        <v>420</v>
      </c>
    </row>
    <row r="212" spans="1:250" x14ac:dyDescent="0.35">
      <c r="A212">
        <v>747</v>
      </c>
      <c r="B212">
        <v>469576192</v>
      </c>
      <c r="C212">
        <v>1403</v>
      </c>
      <c r="D212" t="s">
        <v>390</v>
      </c>
      <c r="E212" t="s">
        <v>391</v>
      </c>
      <c r="F212">
        <v>1407</v>
      </c>
      <c r="G212" t="s">
        <v>392</v>
      </c>
      <c r="H212" t="s">
        <v>391</v>
      </c>
      <c r="I212">
        <v>538</v>
      </c>
      <c r="J212" t="s">
        <v>441</v>
      </c>
      <c r="K212" t="s">
        <v>442</v>
      </c>
      <c r="L212">
        <v>78013</v>
      </c>
      <c r="M212" t="s">
        <v>420</v>
      </c>
      <c r="N212" t="s">
        <v>262</v>
      </c>
      <c r="O212">
        <v>78013</v>
      </c>
      <c r="P212" t="s">
        <v>420</v>
      </c>
      <c r="Q212" t="s">
        <v>262</v>
      </c>
      <c r="R212" t="s">
        <v>287</v>
      </c>
      <c r="S212" s="1">
        <v>0</v>
      </c>
      <c r="U212" s="1">
        <v>4</v>
      </c>
      <c r="IF212">
        <v>78013</v>
      </c>
      <c r="IG212" t="s">
        <v>420</v>
      </c>
      <c r="IH212" t="s">
        <v>252</v>
      </c>
      <c r="IK212">
        <v>-2</v>
      </c>
      <c r="IL212" t="s">
        <v>253</v>
      </c>
      <c r="IM212" t="s">
        <v>254</v>
      </c>
      <c r="IN212" t="s">
        <v>400</v>
      </c>
      <c r="IP212" t="s">
        <v>420</v>
      </c>
    </row>
    <row r="213" spans="1:250" x14ac:dyDescent="0.35">
      <c r="A213">
        <v>748</v>
      </c>
      <c r="B213">
        <v>469576192</v>
      </c>
      <c r="C213">
        <v>1403</v>
      </c>
      <c r="D213" t="s">
        <v>390</v>
      </c>
      <c r="E213" t="s">
        <v>391</v>
      </c>
      <c r="F213">
        <v>1407</v>
      </c>
      <c r="G213" t="s">
        <v>392</v>
      </c>
      <c r="H213" t="s">
        <v>391</v>
      </c>
      <c r="I213">
        <v>536</v>
      </c>
      <c r="J213" t="s">
        <v>443</v>
      </c>
      <c r="K213" t="s">
        <v>444</v>
      </c>
      <c r="L213">
        <v>78013</v>
      </c>
      <c r="M213" t="s">
        <v>420</v>
      </c>
      <c r="N213" t="s">
        <v>262</v>
      </c>
      <c r="O213">
        <v>78013</v>
      </c>
      <c r="P213" t="s">
        <v>420</v>
      </c>
      <c r="Q213" t="s">
        <v>262</v>
      </c>
      <c r="R213" t="s">
        <v>287</v>
      </c>
      <c r="S213" s="1">
        <v>0</v>
      </c>
      <c r="U213" s="1">
        <v>4</v>
      </c>
      <c r="IF213">
        <v>78013</v>
      </c>
      <c r="IG213" t="s">
        <v>420</v>
      </c>
      <c r="IH213" t="s">
        <v>252</v>
      </c>
      <c r="IK213">
        <v>-2</v>
      </c>
      <c r="IL213" t="s">
        <v>253</v>
      </c>
      <c r="IM213" t="s">
        <v>254</v>
      </c>
      <c r="IN213" t="s">
        <v>400</v>
      </c>
      <c r="IP213" t="s">
        <v>420</v>
      </c>
    </row>
    <row r="214" spans="1:250" x14ac:dyDescent="0.35">
      <c r="A214">
        <v>749</v>
      </c>
      <c r="B214">
        <v>469576192</v>
      </c>
      <c r="C214">
        <v>1403</v>
      </c>
      <c r="D214" t="s">
        <v>390</v>
      </c>
      <c r="E214" t="s">
        <v>391</v>
      </c>
      <c r="F214">
        <v>1407</v>
      </c>
      <c r="G214" t="s">
        <v>392</v>
      </c>
      <c r="H214" t="s">
        <v>391</v>
      </c>
      <c r="I214">
        <v>530</v>
      </c>
      <c r="J214" t="s">
        <v>445</v>
      </c>
      <c r="K214" t="s">
        <v>446</v>
      </c>
      <c r="L214">
        <v>78013</v>
      </c>
      <c r="M214" t="s">
        <v>420</v>
      </c>
      <c r="N214" t="s">
        <v>262</v>
      </c>
      <c r="O214">
        <v>78013</v>
      </c>
      <c r="P214" t="s">
        <v>420</v>
      </c>
      <c r="Q214" t="s">
        <v>262</v>
      </c>
      <c r="R214" t="s">
        <v>287</v>
      </c>
      <c r="S214" s="1">
        <v>0</v>
      </c>
      <c r="U214" s="1">
        <v>4</v>
      </c>
      <c r="IF214">
        <v>78013</v>
      </c>
      <c r="IG214" t="s">
        <v>420</v>
      </c>
      <c r="IH214" t="s">
        <v>252</v>
      </c>
      <c r="IK214">
        <v>-2</v>
      </c>
      <c r="IL214" t="s">
        <v>253</v>
      </c>
      <c r="IM214" t="s">
        <v>254</v>
      </c>
      <c r="IN214" t="s">
        <v>400</v>
      </c>
      <c r="IP214" t="s">
        <v>420</v>
      </c>
    </row>
    <row r="215" spans="1:250" x14ac:dyDescent="0.35">
      <c r="A215">
        <v>750</v>
      </c>
      <c r="B215">
        <v>469576192</v>
      </c>
      <c r="C215">
        <v>1403</v>
      </c>
      <c r="D215" t="s">
        <v>390</v>
      </c>
      <c r="E215" t="s">
        <v>391</v>
      </c>
      <c r="F215">
        <v>1407</v>
      </c>
      <c r="G215" t="s">
        <v>392</v>
      </c>
      <c r="H215" t="s">
        <v>391</v>
      </c>
      <c r="I215">
        <v>526</v>
      </c>
      <c r="J215" t="s">
        <v>435</v>
      </c>
      <c r="K215" t="s">
        <v>436</v>
      </c>
      <c r="L215">
        <v>78013</v>
      </c>
      <c r="M215" t="s">
        <v>420</v>
      </c>
      <c r="N215" t="s">
        <v>262</v>
      </c>
      <c r="O215">
        <v>78013</v>
      </c>
      <c r="P215" t="s">
        <v>420</v>
      </c>
      <c r="Q215" t="s">
        <v>262</v>
      </c>
      <c r="R215" t="s">
        <v>287</v>
      </c>
      <c r="S215" s="1">
        <v>0</v>
      </c>
      <c r="U215" s="1">
        <v>4</v>
      </c>
      <c r="IF215">
        <v>78013</v>
      </c>
      <c r="IG215" t="s">
        <v>420</v>
      </c>
      <c r="IH215" t="s">
        <v>252</v>
      </c>
      <c r="IK215">
        <v>-2</v>
      </c>
      <c r="IL215" t="s">
        <v>253</v>
      </c>
      <c r="IM215" t="s">
        <v>254</v>
      </c>
      <c r="IN215" t="s">
        <v>400</v>
      </c>
      <c r="IP215" t="s">
        <v>420</v>
      </c>
    </row>
    <row r="216" spans="1:250" x14ac:dyDescent="0.35">
      <c r="A216">
        <v>751</v>
      </c>
      <c r="B216">
        <v>469576192</v>
      </c>
      <c r="C216">
        <v>1403</v>
      </c>
      <c r="D216" t="s">
        <v>390</v>
      </c>
      <c r="E216" t="s">
        <v>391</v>
      </c>
      <c r="F216">
        <v>1407</v>
      </c>
      <c r="G216" t="s">
        <v>392</v>
      </c>
      <c r="H216" t="s">
        <v>391</v>
      </c>
      <c r="I216">
        <v>522</v>
      </c>
      <c r="J216" t="s">
        <v>424</v>
      </c>
      <c r="K216" t="s">
        <v>425</v>
      </c>
      <c r="L216">
        <v>78013</v>
      </c>
      <c r="M216" t="s">
        <v>420</v>
      </c>
      <c r="N216" t="s">
        <v>262</v>
      </c>
      <c r="O216">
        <v>78013</v>
      </c>
      <c r="P216" t="s">
        <v>420</v>
      </c>
      <c r="Q216" t="s">
        <v>262</v>
      </c>
      <c r="R216" t="s">
        <v>287</v>
      </c>
      <c r="S216" s="1">
        <v>0</v>
      </c>
      <c r="U216" s="1">
        <v>4</v>
      </c>
      <c r="IF216">
        <v>78013</v>
      </c>
      <c r="IG216" t="s">
        <v>420</v>
      </c>
      <c r="IH216" t="s">
        <v>252</v>
      </c>
      <c r="IK216">
        <v>-2</v>
      </c>
      <c r="IL216" t="s">
        <v>253</v>
      </c>
      <c r="IM216" t="s">
        <v>254</v>
      </c>
      <c r="IN216" t="s">
        <v>400</v>
      </c>
      <c r="IP216" t="s">
        <v>420</v>
      </c>
    </row>
    <row r="217" spans="1:250" x14ac:dyDescent="0.35">
      <c r="A217">
        <v>752</v>
      </c>
      <c r="B217">
        <v>469576192</v>
      </c>
      <c r="C217">
        <v>1403</v>
      </c>
      <c r="D217" t="s">
        <v>390</v>
      </c>
      <c r="E217" t="s">
        <v>391</v>
      </c>
      <c r="F217">
        <v>1407</v>
      </c>
      <c r="G217" t="s">
        <v>392</v>
      </c>
      <c r="H217" t="s">
        <v>391</v>
      </c>
      <c r="I217">
        <v>520</v>
      </c>
      <c r="J217" t="s">
        <v>427</v>
      </c>
      <c r="K217" t="s">
        <v>428</v>
      </c>
      <c r="L217">
        <v>78013</v>
      </c>
      <c r="M217" t="s">
        <v>420</v>
      </c>
      <c r="N217" t="s">
        <v>262</v>
      </c>
      <c r="O217">
        <v>78013</v>
      </c>
      <c r="P217" t="s">
        <v>420</v>
      </c>
      <c r="Q217" t="s">
        <v>262</v>
      </c>
      <c r="R217" t="s">
        <v>287</v>
      </c>
      <c r="S217" s="1">
        <v>0</v>
      </c>
      <c r="U217" s="1">
        <v>4</v>
      </c>
      <c r="IF217">
        <v>78013</v>
      </c>
      <c r="IG217" t="s">
        <v>420</v>
      </c>
      <c r="IH217" t="s">
        <v>252</v>
      </c>
      <c r="IK217">
        <v>-2</v>
      </c>
      <c r="IL217" t="s">
        <v>253</v>
      </c>
      <c r="IM217" t="s">
        <v>254</v>
      </c>
      <c r="IN217" t="s">
        <v>400</v>
      </c>
      <c r="IP217" t="s">
        <v>420</v>
      </c>
    </row>
    <row r="218" spans="1:250" x14ac:dyDescent="0.35">
      <c r="A218">
        <v>753</v>
      </c>
      <c r="B218">
        <v>469576192</v>
      </c>
      <c r="C218">
        <v>1403</v>
      </c>
      <c r="D218" t="s">
        <v>390</v>
      </c>
      <c r="E218" t="s">
        <v>391</v>
      </c>
      <c r="F218">
        <v>1407</v>
      </c>
      <c r="G218" t="s">
        <v>392</v>
      </c>
      <c r="H218" t="s">
        <v>391</v>
      </c>
      <c r="I218">
        <v>516</v>
      </c>
      <c r="J218" t="s">
        <v>429</v>
      </c>
      <c r="K218" t="s">
        <v>430</v>
      </c>
      <c r="L218">
        <v>78013</v>
      </c>
      <c r="M218" t="s">
        <v>420</v>
      </c>
      <c r="N218" t="s">
        <v>262</v>
      </c>
      <c r="O218">
        <v>78013</v>
      </c>
      <c r="P218" t="s">
        <v>420</v>
      </c>
      <c r="Q218" t="s">
        <v>262</v>
      </c>
      <c r="R218" t="s">
        <v>287</v>
      </c>
      <c r="S218" s="1">
        <v>0</v>
      </c>
      <c r="U218" s="1">
        <v>4</v>
      </c>
      <c r="IF218">
        <v>78013</v>
      </c>
      <c r="IG218" t="s">
        <v>420</v>
      </c>
      <c r="IH218" t="s">
        <v>252</v>
      </c>
      <c r="IK218">
        <v>-2</v>
      </c>
      <c r="IL218" t="s">
        <v>253</v>
      </c>
      <c r="IM218" t="s">
        <v>254</v>
      </c>
      <c r="IN218" t="s">
        <v>400</v>
      </c>
      <c r="IP218" t="s">
        <v>420</v>
      </c>
    </row>
    <row r="219" spans="1:250" x14ac:dyDescent="0.35">
      <c r="A219">
        <v>754</v>
      </c>
      <c r="B219">
        <v>469576192</v>
      </c>
      <c r="C219">
        <v>1403</v>
      </c>
      <c r="D219" t="s">
        <v>390</v>
      </c>
      <c r="E219" t="s">
        <v>391</v>
      </c>
      <c r="F219">
        <v>1407</v>
      </c>
      <c r="G219" t="s">
        <v>392</v>
      </c>
      <c r="H219" t="s">
        <v>391</v>
      </c>
      <c r="I219">
        <v>514</v>
      </c>
      <c r="J219" t="s">
        <v>431</v>
      </c>
      <c r="K219" t="s">
        <v>432</v>
      </c>
      <c r="L219">
        <v>78013</v>
      </c>
      <c r="M219" t="s">
        <v>420</v>
      </c>
      <c r="N219" t="s">
        <v>262</v>
      </c>
      <c r="O219">
        <v>78013</v>
      </c>
      <c r="P219" t="s">
        <v>420</v>
      </c>
      <c r="Q219" t="s">
        <v>262</v>
      </c>
      <c r="R219" t="s">
        <v>287</v>
      </c>
      <c r="S219" s="1">
        <v>0</v>
      </c>
      <c r="U219" s="1">
        <v>4</v>
      </c>
      <c r="IF219">
        <v>78013</v>
      </c>
      <c r="IG219" t="s">
        <v>420</v>
      </c>
      <c r="IH219" t="s">
        <v>252</v>
      </c>
      <c r="IK219">
        <v>-2</v>
      </c>
      <c r="IL219" t="s">
        <v>253</v>
      </c>
      <c r="IM219" t="s">
        <v>254</v>
      </c>
      <c r="IN219" t="s">
        <v>400</v>
      </c>
      <c r="IP219" t="s">
        <v>420</v>
      </c>
    </row>
    <row r="220" spans="1:250" x14ac:dyDescent="0.35">
      <c r="A220">
        <v>755</v>
      </c>
      <c r="B220">
        <v>469576192</v>
      </c>
      <c r="C220">
        <v>1403</v>
      </c>
      <c r="D220" t="s">
        <v>390</v>
      </c>
      <c r="E220" t="s">
        <v>391</v>
      </c>
      <c r="F220">
        <v>1407</v>
      </c>
      <c r="G220" t="s">
        <v>392</v>
      </c>
      <c r="H220" t="s">
        <v>391</v>
      </c>
      <c r="I220">
        <v>508</v>
      </c>
      <c r="J220" t="s">
        <v>433</v>
      </c>
      <c r="K220" t="s">
        <v>434</v>
      </c>
      <c r="L220">
        <v>78013</v>
      </c>
      <c r="M220" t="s">
        <v>420</v>
      </c>
      <c r="N220" t="s">
        <v>262</v>
      </c>
      <c r="O220">
        <v>78013</v>
      </c>
      <c r="P220" t="s">
        <v>420</v>
      </c>
      <c r="Q220" t="s">
        <v>262</v>
      </c>
      <c r="R220" t="s">
        <v>287</v>
      </c>
      <c r="S220" s="1">
        <v>0</v>
      </c>
      <c r="U220" s="1">
        <v>4</v>
      </c>
      <c r="IF220">
        <v>78013</v>
      </c>
      <c r="IG220" t="s">
        <v>420</v>
      </c>
      <c r="IH220" t="s">
        <v>252</v>
      </c>
      <c r="IK220">
        <v>-2</v>
      </c>
      <c r="IL220" t="s">
        <v>253</v>
      </c>
      <c r="IM220" t="s">
        <v>254</v>
      </c>
      <c r="IN220" t="s">
        <v>400</v>
      </c>
      <c r="IP220" t="s">
        <v>420</v>
      </c>
    </row>
    <row r="221" spans="1:250" x14ac:dyDescent="0.35">
      <c r="A221">
        <v>756</v>
      </c>
      <c r="B221">
        <v>469576192</v>
      </c>
      <c r="C221">
        <v>1403</v>
      </c>
      <c r="D221" t="s">
        <v>390</v>
      </c>
      <c r="E221" t="s">
        <v>391</v>
      </c>
      <c r="F221">
        <v>1407</v>
      </c>
      <c r="G221" t="s">
        <v>392</v>
      </c>
      <c r="H221" t="s">
        <v>391</v>
      </c>
      <c r="I221">
        <v>546</v>
      </c>
      <c r="J221" t="s">
        <v>437</v>
      </c>
      <c r="K221" t="s">
        <v>438</v>
      </c>
      <c r="L221">
        <v>50297</v>
      </c>
      <c r="M221" t="s">
        <v>404</v>
      </c>
      <c r="N221" t="s">
        <v>405</v>
      </c>
      <c r="O221">
        <v>50297</v>
      </c>
      <c r="P221" t="s">
        <v>404</v>
      </c>
      <c r="Q221" t="s">
        <v>405</v>
      </c>
      <c r="R221" t="s">
        <v>287</v>
      </c>
      <c r="S221" s="1">
        <v>0</v>
      </c>
      <c r="U221" s="1">
        <v>4</v>
      </c>
      <c r="IF221">
        <v>50297</v>
      </c>
      <c r="IG221" t="s">
        <v>404</v>
      </c>
      <c r="IH221" t="s">
        <v>252</v>
      </c>
      <c r="IK221">
        <v>-2</v>
      </c>
      <c r="IL221" t="s">
        <v>253</v>
      </c>
      <c r="IM221" t="s">
        <v>254</v>
      </c>
      <c r="IN221" t="s">
        <v>400</v>
      </c>
      <c r="IP221" t="s">
        <v>404</v>
      </c>
    </row>
    <row r="222" spans="1:250" x14ac:dyDescent="0.35">
      <c r="A222">
        <v>757</v>
      </c>
      <c r="B222">
        <v>469576192</v>
      </c>
      <c r="C222">
        <v>1403</v>
      </c>
      <c r="D222" t="s">
        <v>390</v>
      </c>
      <c r="E222" t="s">
        <v>391</v>
      </c>
      <c r="F222">
        <v>1407</v>
      </c>
      <c r="G222" t="s">
        <v>392</v>
      </c>
      <c r="H222" t="s">
        <v>391</v>
      </c>
      <c r="I222">
        <v>542</v>
      </c>
      <c r="J222" t="s">
        <v>439</v>
      </c>
      <c r="K222" t="s">
        <v>440</v>
      </c>
      <c r="L222">
        <v>50297</v>
      </c>
      <c r="M222" t="s">
        <v>404</v>
      </c>
      <c r="N222" t="s">
        <v>405</v>
      </c>
      <c r="O222">
        <v>50297</v>
      </c>
      <c r="P222" t="s">
        <v>404</v>
      </c>
      <c r="Q222" t="s">
        <v>405</v>
      </c>
      <c r="R222" t="s">
        <v>287</v>
      </c>
      <c r="S222" s="1">
        <v>0</v>
      </c>
      <c r="U222" s="1">
        <v>4</v>
      </c>
      <c r="IF222">
        <v>50297</v>
      </c>
      <c r="IG222" t="s">
        <v>404</v>
      </c>
      <c r="IH222" t="s">
        <v>252</v>
      </c>
      <c r="IK222">
        <v>-2</v>
      </c>
      <c r="IL222" t="s">
        <v>253</v>
      </c>
      <c r="IM222" t="s">
        <v>254</v>
      </c>
      <c r="IN222" t="s">
        <v>400</v>
      </c>
      <c r="IP222" t="s">
        <v>404</v>
      </c>
    </row>
    <row r="223" spans="1:250" x14ac:dyDescent="0.35">
      <c r="A223">
        <v>758</v>
      </c>
      <c r="B223">
        <v>469576192</v>
      </c>
      <c r="C223">
        <v>1403</v>
      </c>
      <c r="D223" t="s">
        <v>390</v>
      </c>
      <c r="E223" t="s">
        <v>391</v>
      </c>
      <c r="F223">
        <v>1407</v>
      </c>
      <c r="G223" t="s">
        <v>392</v>
      </c>
      <c r="H223" t="s">
        <v>391</v>
      </c>
      <c r="I223">
        <v>538</v>
      </c>
      <c r="J223" t="s">
        <v>441</v>
      </c>
      <c r="K223" t="s">
        <v>442</v>
      </c>
      <c r="L223">
        <v>50297</v>
      </c>
      <c r="M223" t="s">
        <v>404</v>
      </c>
      <c r="N223" t="s">
        <v>405</v>
      </c>
      <c r="O223">
        <v>50297</v>
      </c>
      <c r="P223" t="s">
        <v>404</v>
      </c>
      <c r="Q223" t="s">
        <v>405</v>
      </c>
      <c r="R223" t="s">
        <v>287</v>
      </c>
      <c r="S223" s="1">
        <v>0</v>
      </c>
      <c r="U223" s="1">
        <v>4</v>
      </c>
      <c r="IF223">
        <v>50297</v>
      </c>
      <c r="IG223" t="s">
        <v>404</v>
      </c>
      <c r="IH223" t="s">
        <v>252</v>
      </c>
      <c r="IK223">
        <v>-2</v>
      </c>
      <c r="IL223" t="s">
        <v>253</v>
      </c>
      <c r="IM223" t="s">
        <v>254</v>
      </c>
      <c r="IN223" t="s">
        <v>400</v>
      </c>
      <c r="IP223" t="s">
        <v>404</v>
      </c>
    </row>
    <row r="224" spans="1:250" x14ac:dyDescent="0.35">
      <c r="A224">
        <v>759</v>
      </c>
      <c r="B224">
        <v>469576192</v>
      </c>
      <c r="C224">
        <v>1403</v>
      </c>
      <c r="D224" t="s">
        <v>390</v>
      </c>
      <c r="E224" t="s">
        <v>391</v>
      </c>
      <c r="F224">
        <v>1407</v>
      </c>
      <c r="G224" t="s">
        <v>392</v>
      </c>
      <c r="H224" t="s">
        <v>391</v>
      </c>
      <c r="I224">
        <v>536</v>
      </c>
      <c r="J224" t="s">
        <v>443</v>
      </c>
      <c r="K224" t="s">
        <v>444</v>
      </c>
      <c r="L224">
        <v>50297</v>
      </c>
      <c r="M224" t="s">
        <v>404</v>
      </c>
      <c r="N224" t="s">
        <v>405</v>
      </c>
      <c r="O224">
        <v>50297</v>
      </c>
      <c r="P224" t="s">
        <v>404</v>
      </c>
      <c r="Q224" t="s">
        <v>405</v>
      </c>
      <c r="R224" t="s">
        <v>287</v>
      </c>
      <c r="S224" s="1">
        <v>0</v>
      </c>
      <c r="U224" s="1">
        <v>4</v>
      </c>
      <c r="IF224">
        <v>50297</v>
      </c>
      <c r="IG224" t="s">
        <v>404</v>
      </c>
      <c r="IH224" t="s">
        <v>252</v>
      </c>
      <c r="IK224">
        <v>-2</v>
      </c>
      <c r="IL224" t="s">
        <v>253</v>
      </c>
      <c r="IM224" t="s">
        <v>254</v>
      </c>
      <c r="IN224" t="s">
        <v>400</v>
      </c>
      <c r="IP224" t="s">
        <v>404</v>
      </c>
    </row>
    <row r="225" spans="1:250" x14ac:dyDescent="0.35">
      <c r="A225">
        <v>760</v>
      </c>
      <c r="B225">
        <v>469576192</v>
      </c>
      <c r="C225">
        <v>1403</v>
      </c>
      <c r="D225" t="s">
        <v>390</v>
      </c>
      <c r="E225" t="s">
        <v>391</v>
      </c>
      <c r="F225">
        <v>1407</v>
      </c>
      <c r="G225" t="s">
        <v>392</v>
      </c>
      <c r="H225" t="s">
        <v>391</v>
      </c>
      <c r="I225">
        <v>530</v>
      </c>
      <c r="J225" t="s">
        <v>445</v>
      </c>
      <c r="K225" t="s">
        <v>446</v>
      </c>
      <c r="L225">
        <v>50297</v>
      </c>
      <c r="M225" t="s">
        <v>404</v>
      </c>
      <c r="N225" t="s">
        <v>405</v>
      </c>
      <c r="O225">
        <v>50297</v>
      </c>
      <c r="P225" t="s">
        <v>404</v>
      </c>
      <c r="Q225" t="s">
        <v>405</v>
      </c>
      <c r="R225" t="s">
        <v>287</v>
      </c>
      <c r="S225" s="1">
        <v>0</v>
      </c>
      <c r="U225" s="1">
        <v>4</v>
      </c>
      <c r="IF225">
        <v>50297</v>
      </c>
      <c r="IG225" t="s">
        <v>404</v>
      </c>
      <c r="IH225" t="s">
        <v>252</v>
      </c>
      <c r="IK225">
        <v>-2</v>
      </c>
      <c r="IL225" t="s">
        <v>253</v>
      </c>
      <c r="IM225" t="s">
        <v>254</v>
      </c>
      <c r="IN225" t="s">
        <v>400</v>
      </c>
      <c r="IP225" t="s">
        <v>404</v>
      </c>
    </row>
    <row r="226" spans="1:250" x14ac:dyDescent="0.35">
      <c r="A226">
        <v>761</v>
      </c>
      <c r="B226">
        <v>469576192</v>
      </c>
      <c r="C226">
        <v>1403</v>
      </c>
      <c r="D226" t="s">
        <v>390</v>
      </c>
      <c r="E226" t="s">
        <v>391</v>
      </c>
      <c r="F226">
        <v>1407</v>
      </c>
      <c r="G226" t="s">
        <v>392</v>
      </c>
      <c r="H226" t="s">
        <v>391</v>
      </c>
      <c r="I226">
        <v>526</v>
      </c>
      <c r="J226" t="s">
        <v>435</v>
      </c>
      <c r="K226" t="s">
        <v>436</v>
      </c>
      <c r="L226">
        <v>50297</v>
      </c>
      <c r="M226" t="s">
        <v>404</v>
      </c>
      <c r="N226" t="s">
        <v>405</v>
      </c>
      <c r="O226">
        <v>50297</v>
      </c>
      <c r="P226" t="s">
        <v>404</v>
      </c>
      <c r="Q226" t="s">
        <v>405</v>
      </c>
      <c r="R226" t="s">
        <v>287</v>
      </c>
      <c r="S226" s="1">
        <v>0</v>
      </c>
      <c r="U226" s="1">
        <v>4</v>
      </c>
      <c r="IF226">
        <v>50297</v>
      </c>
      <c r="IG226" t="s">
        <v>404</v>
      </c>
      <c r="IH226" t="s">
        <v>252</v>
      </c>
      <c r="IK226">
        <v>-2</v>
      </c>
      <c r="IL226" t="s">
        <v>253</v>
      </c>
      <c r="IM226" t="s">
        <v>254</v>
      </c>
      <c r="IN226" t="s">
        <v>400</v>
      </c>
      <c r="IP226" t="s">
        <v>404</v>
      </c>
    </row>
    <row r="227" spans="1:250" x14ac:dyDescent="0.35">
      <c r="A227">
        <v>762</v>
      </c>
      <c r="B227">
        <v>469576192</v>
      </c>
      <c r="C227">
        <v>1403</v>
      </c>
      <c r="D227" t="s">
        <v>390</v>
      </c>
      <c r="E227" t="s">
        <v>391</v>
      </c>
      <c r="F227">
        <v>1407</v>
      </c>
      <c r="G227" t="s">
        <v>392</v>
      </c>
      <c r="H227" t="s">
        <v>391</v>
      </c>
      <c r="I227">
        <v>522</v>
      </c>
      <c r="J227" t="s">
        <v>424</v>
      </c>
      <c r="K227" t="s">
        <v>425</v>
      </c>
      <c r="L227">
        <v>50297</v>
      </c>
      <c r="M227" t="s">
        <v>404</v>
      </c>
      <c r="N227" t="s">
        <v>405</v>
      </c>
      <c r="O227">
        <v>50297</v>
      </c>
      <c r="P227" t="s">
        <v>404</v>
      </c>
      <c r="Q227" t="s">
        <v>405</v>
      </c>
      <c r="R227" t="s">
        <v>287</v>
      </c>
      <c r="S227" s="1">
        <v>0</v>
      </c>
      <c r="U227" s="1">
        <v>4</v>
      </c>
      <c r="IF227">
        <v>50297</v>
      </c>
      <c r="IG227" t="s">
        <v>404</v>
      </c>
      <c r="IH227" t="s">
        <v>252</v>
      </c>
      <c r="IK227">
        <v>-2</v>
      </c>
      <c r="IL227" t="s">
        <v>253</v>
      </c>
      <c r="IM227" t="s">
        <v>254</v>
      </c>
      <c r="IN227" t="s">
        <v>400</v>
      </c>
      <c r="IP227" t="s">
        <v>404</v>
      </c>
    </row>
    <row r="228" spans="1:250" x14ac:dyDescent="0.35">
      <c r="A228">
        <v>763</v>
      </c>
      <c r="B228">
        <v>469576192</v>
      </c>
      <c r="C228">
        <v>1403</v>
      </c>
      <c r="D228" t="s">
        <v>390</v>
      </c>
      <c r="E228" t="s">
        <v>391</v>
      </c>
      <c r="F228">
        <v>1407</v>
      </c>
      <c r="G228" t="s">
        <v>392</v>
      </c>
      <c r="H228" t="s">
        <v>391</v>
      </c>
      <c r="I228">
        <v>520</v>
      </c>
      <c r="J228" t="s">
        <v>427</v>
      </c>
      <c r="K228" t="s">
        <v>428</v>
      </c>
      <c r="L228">
        <v>50297</v>
      </c>
      <c r="M228" t="s">
        <v>404</v>
      </c>
      <c r="N228" t="s">
        <v>405</v>
      </c>
      <c r="O228">
        <v>50297</v>
      </c>
      <c r="P228" t="s">
        <v>404</v>
      </c>
      <c r="Q228" t="s">
        <v>405</v>
      </c>
      <c r="R228" t="s">
        <v>287</v>
      </c>
      <c r="S228" s="1">
        <v>0</v>
      </c>
      <c r="U228" s="1">
        <v>4</v>
      </c>
      <c r="IF228">
        <v>50297</v>
      </c>
      <c r="IG228" t="s">
        <v>404</v>
      </c>
      <c r="IH228" t="s">
        <v>252</v>
      </c>
      <c r="IK228">
        <v>-2</v>
      </c>
      <c r="IL228" t="s">
        <v>253</v>
      </c>
      <c r="IM228" t="s">
        <v>254</v>
      </c>
      <c r="IN228" t="s">
        <v>400</v>
      </c>
      <c r="IP228" t="s">
        <v>404</v>
      </c>
    </row>
    <row r="229" spans="1:250" x14ac:dyDescent="0.35">
      <c r="A229">
        <v>764</v>
      </c>
      <c r="B229">
        <v>469576192</v>
      </c>
      <c r="C229">
        <v>1403</v>
      </c>
      <c r="D229" t="s">
        <v>390</v>
      </c>
      <c r="E229" t="s">
        <v>391</v>
      </c>
      <c r="F229">
        <v>1407</v>
      </c>
      <c r="G229" t="s">
        <v>392</v>
      </c>
      <c r="H229" t="s">
        <v>391</v>
      </c>
      <c r="I229">
        <v>516</v>
      </c>
      <c r="J229" t="s">
        <v>429</v>
      </c>
      <c r="K229" t="s">
        <v>430</v>
      </c>
      <c r="L229">
        <v>50297</v>
      </c>
      <c r="M229" t="s">
        <v>404</v>
      </c>
      <c r="N229" t="s">
        <v>405</v>
      </c>
      <c r="O229">
        <v>50297</v>
      </c>
      <c r="P229" t="s">
        <v>404</v>
      </c>
      <c r="Q229" t="s">
        <v>405</v>
      </c>
      <c r="R229" t="s">
        <v>287</v>
      </c>
      <c r="S229" s="1">
        <v>0</v>
      </c>
      <c r="U229" s="1">
        <v>4</v>
      </c>
      <c r="IF229">
        <v>50297</v>
      </c>
      <c r="IG229" t="s">
        <v>404</v>
      </c>
      <c r="IH229" t="s">
        <v>252</v>
      </c>
      <c r="IK229">
        <v>-2</v>
      </c>
      <c r="IL229" t="s">
        <v>253</v>
      </c>
      <c r="IM229" t="s">
        <v>254</v>
      </c>
      <c r="IN229" t="s">
        <v>400</v>
      </c>
      <c r="IP229" t="s">
        <v>404</v>
      </c>
    </row>
    <row r="230" spans="1:250" x14ac:dyDescent="0.35">
      <c r="A230">
        <v>765</v>
      </c>
      <c r="B230">
        <v>469576192</v>
      </c>
      <c r="C230">
        <v>1403</v>
      </c>
      <c r="D230" t="s">
        <v>390</v>
      </c>
      <c r="E230" t="s">
        <v>391</v>
      </c>
      <c r="F230">
        <v>1407</v>
      </c>
      <c r="G230" t="s">
        <v>392</v>
      </c>
      <c r="H230" t="s">
        <v>391</v>
      </c>
      <c r="I230">
        <v>514</v>
      </c>
      <c r="J230" t="s">
        <v>431</v>
      </c>
      <c r="K230" t="s">
        <v>432</v>
      </c>
      <c r="L230">
        <v>50297</v>
      </c>
      <c r="M230" t="s">
        <v>404</v>
      </c>
      <c r="N230" t="s">
        <v>405</v>
      </c>
      <c r="O230">
        <v>50297</v>
      </c>
      <c r="P230" t="s">
        <v>404</v>
      </c>
      <c r="Q230" t="s">
        <v>405</v>
      </c>
      <c r="R230" t="s">
        <v>287</v>
      </c>
      <c r="S230" s="1">
        <v>0</v>
      </c>
      <c r="U230" s="1">
        <v>4</v>
      </c>
      <c r="IF230">
        <v>50297</v>
      </c>
      <c r="IG230" t="s">
        <v>404</v>
      </c>
      <c r="IH230" t="s">
        <v>252</v>
      </c>
      <c r="IK230">
        <v>-2</v>
      </c>
      <c r="IL230" t="s">
        <v>253</v>
      </c>
      <c r="IM230" t="s">
        <v>254</v>
      </c>
      <c r="IN230" t="s">
        <v>400</v>
      </c>
      <c r="IP230" t="s">
        <v>404</v>
      </c>
    </row>
    <row r="231" spans="1:250" x14ac:dyDescent="0.35">
      <c r="A231">
        <v>766</v>
      </c>
      <c r="B231">
        <v>469576192</v>
      </c>
      <c r="C231">
        <v>1403</v>
      </c>
      <c r="D231" t="s">
        <v>390</v>
      </c>
      <c r="E231" t="s">
        <v>391</v>
      </c>
      <c r="F231">
        <v>1407</v>
      </c>
      <c r="G231" t="s">
        <v>392</v>
      </c>
      <c r="H231" t="s">
        <v>391</v>
      </c>
      <c r="I231">
        <v>508</v>
      </c>
      <c r="J231" t="s">
        <v>433</v>
      </c>
      <c r="K231" t="s">
        <v>434</v>
      </c>
      <c r="L231">
        <v>50297</v>
      </c>
      <c r="M231" t="s">
        <v>404</v>
      </c>
      <c r="N231" t="s">
        <v>405</v>
      </c>
      <c r="O231">
        <v>50297</v>
      </c>
      <c r="P231" t="s">
        <v>404</v>
      </c>
      <c r="Q231" t="s">
        <v>405</v>
      </c>
      <c r="R231" t="s">
        <v>287</v>
      </c>
      <c r="S231" s="1">
        <v>0</v>
      </c>
      <c r="U231" s="1">
        <v>4</v>
      </c>
      <c r="IF231">
        <v>50297</v>
      </c>
      <c r="IG231" t="s">
        <v>404</v>
      </c>
      <c r="IH231" t="s">
        <v>252</v>
      </c>
      <c r="IK231">
        <v>-2</v>
      </c>
      <c r="IL231" t="s">
        <v>253</v>
      </c>
      <c r="IM231" t="s">
        <v>254</v>
      </c>
      <c r="IN231" t="s">
        <v>400</v>
      </c>
      <c r="IP231" t="s">
        <v>404</v>
      </c>
    </row>
    <row r="232" spans="1:250" x14ac:dyDescent="0.35">
      <c r="A232">
        <v>767</v>
      </c>
      <c r="B232">
        <v>469576192</v>
      </c>
      <c r="C232">
        <v>1403</v>
      </c>
      <c r="D232" t="s">
        <v>390</v>
      </c>
      <c r="E232" t="s">
        <v>391</v>
      </c>
      <c r="F232">
        <v>1407</v>
      </c>
      <c r="G232" t="s">
        <v>392</v>
      </c>
      <c r="H232" t="s">
        <v>391</v>
      </c>
      <c r="I232">
        <v>546</v>
      </c>
      <c r="J232" t="s">
        <v>437</v>
      </c>
      <c r="K232" t="s">
        <v>438</v>
      </c>
      <c r="L232">
        <v>1736</v>
      </c>
      <c r="M232" t="s">
        <v>394</v>
      </c>
      <c r="N232" t="s">
        <v>256</v>
      </c>
      <c r="O232">
        <v>1736</v>
      </c>
      <c r="P232" t="s">
        <v>394</v>
      </c>
      <c r="Q232" t="s">
        <v>256</v>
      </c>
      <c r="R232" t="s">
        <v>287</v>
      </c>
      <c r="S232" s="1">
        <v>0</v>
      </c>
      <c r="U232" s="1">
        <v>4</v>
      </c>
      <c r="IF232">
        <v>1736</v>
      </c>
      <c r="IG232" t="s">
        <v>394</v>
      </c>
      <c r="IH232" t="s">
        <v>252</v>
      </c>
      <c r="IK232">
        <v>-2</v>
      </c>
      <c r="IL232" t="s">
        <v>253</v>
      </c>
      <c r="IM232" t="s">
        <v>254</v>
      </c>
      <c r="IN232" t="s">
        <v>400</v>
      </c>
      <c r="IP232" t="s">
        <v>401</v>
      </c>
    </row>
    <row r="233" spans="1:250" x14ac:dyDescent="0.35">
      <c r="A233">
        <v>768</v>
      </c>
      <c r="B233">
        <v>469576192</v>
      </c>
      <c r="C233">
        <v>1403</v>
      </c>
      <c r="D233" t="s">
        <v>390</v>
      </c>
      <c r="E233" t="s">
        <v>391</v>
      </c>
      <c r="F233">
        <v>1407</v>
      </c>
      <c r="G233" t="s">
        <v>392</v>
      </c>
      <c r="H233" t="s">
        <v>391</v>
      </c>
      <c r="I233">
        <v>542</v>
      </c>
      <c r="J233" t="s">
        <v>439</v>
      </c>
      <c r="K233" t="s">
        <v>440</v>
      </c>
      <c r="L233">
        <v>1736</v>
      </c>
      <c r="M233" t="s">
        <v>394</v>
      </c>
      <c r="N233" t="s">
        <v>256</v>
      </c>
      <c r="O233">
        <v>1736</v>
      </c>
      <c r="P233" t="s">
        <v>394</v>
      </c>
      <c r="Q233" t="s">
        <v>256</v>
      </c>
      <c r="R233" t="s">
        <v>287</v>
      </c>
      <c r="S233" s="1">
        <v>0</v>
      </c>
      <c r="U233" s="1">
        <v>4</v>
      </c>
      <c r="IF233">
        <v>1736</v>
      </c>
      <c r="IG233" t="s">
        <v>394</v>
      </c>
      <c r="IH233" t="s">
        <v>252</v>
      </c>
      <c r="IK233">
        <v>-2</v>
      </c>
      <c r="IL233" t="s">
        <v>253</v>
      </c>
      <c r="IM233" t="s">
        <v>254</v>
      </c>
      <c r="IN233" t="s">
        <v>400</v>
      </c>
      <c r="IP233" t="s">
        <v>401</v>
      </c>
    </row>
    <row r="234" spans="1:250" x14ac:dyDescent="0.35">
      <c r="A234">
        <v>769</v>
      </c>
      <c r="B234">
        <v>469576192</v>
      </c>
      <c r="C234">
        <v>1403</v>
      </c>
      <c r="D234" t="s">
        <v>390</v>
      </c>
      <c r="E234" t="s">
        <v>391</v>
      </c>
      <c r="F234">
        <v>1407</v>
      </c>
      <c r="G234" t="s">
        <v>392</v>
      </c>
      <c r="H234" t="s">
        <v>391</v>
      </c>
      <c r="I234">
        <v>538</v>
      </c>
      <c r="J234" t="s">
        <v>441</v>
      </c>
      <c r="K234" t="s">
        <v>442</v>
      </c>
      <c r="L234">
        <v>1736</v>
      </c>
      <c r="M234" t="s">
        <v>394</v>
      </c>
      <c r="N234" t="s">
        <v>256</v>
      </c>
      <c r="O234">
        <v>1736</v>
      </c>
      <c r="P234" t="s">
        <v>394</v>
      </c>
      <c r="Q234" t="s">
        <v>256</v>
      </c>
      <c r="R234" t="s">
        <v>287</v>
      </c>
      <c r="S234" s="1">
        <v>0</v>
      </c>
      <c r="U234" s="1">
        <v>4</v>
      </c>
      <c r="IF234">
        <v>1736</v>
      </c>
      <c r="IG234" t="s">
        <v>394</v>
      </c>
      <c r="IH234" t="s">
        <v>252</v>
      </c>
      <c r="IK234">
        <v>-2</v>
      </c>
      <c r="IL234" t="s">
        <v>253</v>
      </c>
      <c r="IM234" t="s">
        <v>254</v>
      </c>
      <c r="IN234" t="s">
        <v>400</v>
      </c>
      <c r="IP234" t="s">
        <v>401</v>
      </c>
    </row>
    <row r="235" spans="1:250" x14ac:dyDescent="0.35">
      <c r="A235">
        <v>770</v>
      </c>
      <c r="B235">
        <v>469576192</v>
      </c>
      <c r="C235">
        <v>1403</v>
      </c>
      <c r="D235" t="s">
        <v>390</v>
      </c>
      <c r="E235" t="s">
        <v>391</v>
      </c>
      <c r="F235">
        <v>1407</v>
      </c>
      <c r="G235" t="s">
        <v>392</v>
      </c>
      <c r="H235" t="s">
        <v>391</v>
      </c>
      <c r="I235">
        <v>536</v>
      </c>
      <c r="J235" t="s">
        <v>443</v>
      </c>
      <c r="K235" t="s">
        <v>444</v>
      </c>
      <c r="L235">
        <v>1736</v>
      </c>
      <c r="M235" t="s">
        <v>394</v>
      </c>
      <c r="N235" t="s">
        <v>256</v>
      </c>
      <c r="O235">
        <v>1736</v>
      </c>
      <c r="P235" t="s">
        <v>394</v>
      </c>
      <c r="Q235" t="s">
        <v>256</v>
      </c>
      <c r="R235" t="s">
        <v>287</v>
      </c>
      <c r="S235" s="1">
        <v>0</v>
      </c>
      <c r="U235" s="1">
        <v>4</v>
      </c>
      <c r="IF235">
        <v>1736</v>
      </c>
      <c r="IG235" t="s">
        <v>394</v>
      </c>
      <c r="IH235" t="s">
        <v>252</v>
      </c>
      <c r="IK235">
        <v>-2</v>
      </c>
      <c r="IL235" t="s">
        <v>253</v>
      </c>
      <c r="IM235" t="s">
        <v>254</v>
      </c>
      <c r="IN235" t="s">
        <v>400</v>
      </c>
      <c r="IP235" t="s">
        <v>401</v>
      </c>
    </row>
    <row r="236" spans="1:250" x14ac:dyDescent="0.35">
      <c r="A236">
        <v>771</v>
      </c>
      <c r="B236">
        <v>469576192</v>
      </c>
      <c r="C236">
        <v>1403</v>
      </c>
      <c r="D236" t="s">
        <v>390</v>
      </c>
      <c r="E236" t="s">
        <v>391</v>
      </c>
      <c r="F236">
        <v>1407</v>
      </c>
      <c r="G236" t="s">
        <v>392</v>
      </c>
      <c r="H236" t="s">
        <v>391</v>
      </c>
      <c r="I236">
        <v>530</v>
      </c>
      <c r="J236" t="s">
        <v>445</v>
      </c>
      <c r="K236" t="s">
        <v>446</v>
      </c>
      <c r="L236">
        <v>1736</v>
      </c>
      <c r="M236" t="s">
        <v>394</v>
      </c>
      <c r="N236" t="s">
        <v>256</v>
      </c>
      <c r="O236">
        <v>1736</v>
      </c>
      <c r="P236" t="s">
        <v>394</v>
      </c>
      <c r="Q236" t="s">
        <v>256</v>
      </c>
      <c r="R236" t="s">
        <v>287</v>
      </c>
      <c r="S236" s="1">
        <v>0</v>
      </c>
      <c r="U236" s="1">
        <v>4</v>
      </c>
      <c r="IF236">
        <v>1736</v>
      </c>
      <c r="IG236" t="s">
        <v>394</v>
      </c>
      <c r="IH236" t="s">
        <v>252</v>
      </c>
      <c r="IK236">
        <v>-2</v>
      </c>
      <c r="IL236" t="s">
        <v>253</v>
      </c>
      <c r="IM236" t="s">
        <v>254</v>
      </c>
      <c r="IN236" t="s">
        <v>400</v>
      </c>
      <c r="IP236" t="s">
        <v>401</v>
      </c>
    </row>
    <row r="237" spans="1:250" x14ac:dyDescent="0.35">
      <c r="A237">
        <v>772</v>
      </c>
      <c r="B237">
        <v>469576192</v>
      </c>
      <c r="C237">
        <v>1403</v>
      </c>
      <c r="D237" t="s">
        <v>390</v>
      </c>
      <c r="E237" t="s">
        <v>391</v>
      </c>
      <c r="F237">
        <v>1407</v>
      </c>
      <c r="G237" t="s">
        <v>392</v>
      </c>
      <c r="H237" t="s">
        <v>391</v>
      </c>
      <c r="I237">
        <v>526</v>
      </c>
      <c r="J237" t="s">
        <v>435</v>
      </c>
      <c r="K237" t="s">
        <v>436</v>
      </c>
      <c r="L237">
        <v>1736</v>
      </c>
      <c r="M237" t="s">
        <v>394</v>
      </c>
      <c r="N237" t="s">
        <v>256</v>
      </c>
      <c r="O237">
        <v>1736</v>
      </c>
      <c r="P237" t="s">
        <v>394</v>
      </c>
      <c r="Q237" t="s">
        <v>256</v>
      </c>
      <c r="R237" t="s">
        <v>287</v>
      </c>
      <c r="S237" s="1">
        <v>0</v>
      </c>
      <c r="U237" s="1">
        <v>4</v>
      </c>
      <c r="IF237">
        <v>1736</v>
      </c>
      <c r="IG237" t="s">
        <v>394</v>
      </c>
      <c r="IH237" t="s">
        <v>252</v>
      </c>
      <c r="IK237">
        <v>-2</v>
      </c>
      <c r="IL237" t="s">
        <v>253</v>
      </c>
      <c r="IM237" t="s">
        <v>254</v>
      </c>
      <c r="IN237" t="s">
        <v>400</v>
      </c>
      <c r="IP237" t="s">
        <v>401</v>
      </c>
    </row>
    <row r="238" spans="1:250" x14ac:dyDescent="0.35">
      <c r="A238">
        <v>773</v>
      </c>
      <c r="B238">
        <v>469576192</v>
      </c>
      <c r="C238">
        <v>1403</v>
      </c>
      <c r="D238" t="s">
        <v>390</v>
      </c>
      <c r="E238" t="s">
        <v>391</v>
      </c>
      <c r="F238">
        <v>1407</v>
      </c>
      <c r="G238" t="s">
        <v>392</v>
      </c>
      <c r="H238" t="s">
        <v>391</v>
      </c>
      <c r="I238">
        <v>522</v>
      </c>
      <c r="J238" t="s">
        <v>424</v>
      </c>
      <c r="K238" t="s">
        <v>425</v>
      </c>
      <c r="L238">
        <v>1736</v>
      </c>
      <c r="M238" t="s">
        <v>394</v>
      </c>
      <c r="N238" t="s">
        <v>256</v>
      </c>
      <c r="O238">
        <v>1736</v>
      </c>
      <c r="P238" t="s">
        <v>394</v>
      </c>
      <c r="Q238" t="s">
        <v>256</v>
      </c>
      <c r="R238" t="s">
        <v>287</v>
      </c>
      <c r="S238" s="1">
        <v>0</v>
      </c>
      <c r="U238" s="1">
        <v>4</v>
      </c>
      <c r="IF238">
        <v>1736</v>
      </c>
      <c r="IG238" t="s">
        <v>394</v>
      </c>
      <c r="IH238" t="s">
        <v>252</v>
      </c>
      <c r="IK238">
        <v>-2</v>
      </c>
      <c r="IL238" t="s">
        <v>253</v>
      </c>
      <c r="IM238" t="s">
        <v>254</v>
      </c>
      <c r="IN238" t="s">
        <v>400</v>
      </c>
      <c r="IP238" t="s">
        <v>401</v>
      </c>
    </row>
    <row r="239" spans="1:250" x14ac:dyDescent="0.35">
      <c r="A239">
        <v>774</v>
      </c>
      <c r="B239">
        <v>469576192</v>
      </c>
      <c r="C239">
        <v>1403</v>
      </c>
      <c r="D239" t="s">
        <v>390</v>
      </c>
      <c r="E239" t="s">
        <v>391</v>
      </c>
      <c r="F239">
        <v>1407</v>
      </c>
      <c r="G239" t="s">
        <v>392</v>
      </c>
      <c r="H239" t="s">
        <v>391</v>
      </c>
      <c r="I239">
        <v>520</v>
      </c>
      <c r="J239" t="s">
        <v>427</v>
      </c>
      <c r="K239" t="s">
        <v>428</v>
      </c>
      <c r="L239">
        <v>1736</v>
      </c>
      <c r="M239" t="s">
        <v>394</v>
      </c>
      <c r="N239" t="s">
        <v>256</v>
      </c>
      <c r="O239">
        <v>1736</v>
      </c>
      <c r="P239" t="s">
        <v>394</v>
      </c>
      <c r="Q239" t="s">
        <v>256</v>
      </c>
      <c r="R239" t="s">
        <v>287</v>
      </c>
      <c r="S239" s="1">
        <v>0</v>
      </c>
      <c r="U239" s="1">
        <v>4</v>
      </c>
      <c r="IF239">
        <v>1736</v>
      </c>
      <c r="IG239" t="s">
        <v>394</v>
      </c>
      <c r="IH239" t="s">
        <v>252</v>
      </c>
      <c r="IK239">
        <v>-2</v>
      </c>
      <c r="IL239" t="s">
        <v>253</v>
      </c>
      <c r="IM239" t="s">
        <v>254</v>
      </c>
      <c r="IN239" t="s">
        <v>400</v>
      </c>
      <c r="IP239" t="s">
        <v>401</v>
      </c>
    </row>
    <row r="240" spans="1:250" x14ac:dyDescent="0.35">
      <c r="A240">
        <v>775</v>
      </c>
      <c r="B240">
        <v>469576192</v>
      </c>
      <c r="C240">
        <v>1403</v>
      </c>
      <c r="D240" t="s">
        <v>390</v>
      </c>
      <c r="E240" t="s">
        <v>391</v>
      </c>
      <c r="F240">
        <v>1407</v>
      </c>
      <c r="G240" t="s">
        <v>392</v>
      </c>
      <c r="H240" t="s">
        <v>391</v>
      </c>
      <c r="I240">
        <v>516</v>
      </c>
      <c r="J240" t="s">
        <v>429</v>
      </c>
      <c r="K240" t="s">
        <v>430</v>
      </c>
      <c r="L240">
        <v>1736</v>
      </c>
      <c r="M240" t="s">
        <v>394</v>
      </c>
      <c r="N240" t="s">
        <v>256</v>
      </c>
      <c r="O240">
        <v>1736</v>
      </c>
      <c r="P240" t="s">
        <v>394</v>
      </c>
      <c r="Q240" t="s">
        <v>256</v>
      </c>
      <c r="R240" t="s">
        <v>287</v>
      </c>
      <c r="S240" s="1">
        <v>0</v>
      </c>
      <c r="U240" s="1">
        <v>4</v>
      </c>
      <c r="IF240">
        <v>1736</v>
      </c>
      <c r="IG240" t="s">
        <v>394</v>
      </c>
      <c r="IH240" t="s">
        <v>252</v>
      </c>
      <c r="IK240">
        <v>-2</v>
      </c>
      <c r="IL240" t="s">
        <v>253</v>
      </c>
      <c r="IM240" t="s">
        <v>254</v>
      </c>
      <c r="IN240" t="s">
        <v>400</v>
      </c>
      <c r="IP240" t="s">
        <v>401</v>
      </c>
    </row>
    <row r="241" spans="1:250" x14ac:dyDescent="0.35">
      <c r="A241">
        <v>776</v>
      </c>
      <c r="B241">
        <v>469576192</v>
      </c>
      <c r="C241">
        <v>1403</v>
      </c>
      <c r="D241" t="s">
        <v>390</v>
      </c>
      <c r="E241" t="s">
        <v>391</v>
      </c>
      <c r="F241">
        <v>1407</v>
      </c>
      <c r="G241" t="s">
        <v>392</v>
      </c>
      <c r="H241" t="s">
        <v>391</v>
      </c>
      <c r="I241">
        <v>514</v>
      </c>
      <c r="J241" t="s">
        <v>431</v>
      </c>
      <c r="K241" t="s">
        <v>432</v>
      </c>
      <c r="L241">
        <v>1736</v>
      </c>
      <c r="M241" t="s">
        <v>394</v>
      </c>
      <c r="N241" t="s">
        <v>256</v>
      </c>
      <c r="O241">
        <v>1736</v>
      </c>
      <c r="P241" t="s">
        <v>394</v>
      </c>
      <c r="Q241" t="s">
        <v>256</v>
      </c>
      <c r="R241" t="s">
        <v>287</v>
      </c>
      <c r="S241" s="1">
        <v>0</v>
      </c>
      <c r="U241" s="1">
        <v>4</v>
      </c>
      <c r="IF241">
        <v>1736</v>
      </c>
      <c r="IG241" t="s">
        <v>394</v>
      </c>
      <c r="IH241" t="s">
        <v>252</v>
      </c>
      <c r="IK241">
        <v>-2</v>
      </c>
      <c r="IL241" t="s">
        <v>253</v>
      </c>
      <c r="IM241" t="s">
        <v>254</v>
      </c>
      <c r="IN241" t="s">
        <v>400</v>
      </c>
      <c r="IP241" t="s">
        <v>401</v>
      </c>
    </row>
    <row r="242" spans="1:250" x14ac:dyDescent="0.35">
      <c r="A242">
        <v>777</v>
      </c>
      <c r="B242">
        <v>469576192</v>
      </c>
      <c r="C242">
        <v>1403</v>
      </c>
      <c r="D242" t="s">
        <v>390</v>
      </c>
      <c r="E242" t="s">
        <v>391</v>
      </c>
      <c r="F242">
        <v>1407</v>
      </c>
      <c r="G242" t="s">
        <v>392</v>
      </c>
      <c r="H242" t="s">
        <v>391</v>
      </c>
      <c r="I242">
        <v>508</v>
      </c>
      <c r="J242" t="s">
        <v>433</v>
      </c>
      <c r="K242" t="s">
        <v>434</v>
      </c>
      <c r="L242">
        <v>1736</v>
      </c>
      <c r="M242" t="s">
        <v>394</v>
      </c>
      <c r="N242" t="s">
        <v>256</v>
      </c>
      <c r="O242">
        <v>1736</v>
      </c>
      <c r="P242" t="s">
        <v>394</v>
      </c>
      <c r="Q242" t="s">
        <v>256</v>
      </c>
      <c r="R242" t="s">
        <v>287</v>
      </c>
      <c r="S242" s="1">
        <v>0</v>
      </c>
      <c r="U242" s="1">
        <v>4</v>
      </c>
      <c r="IF242">
        <v>1736</v>
      </c>
      <c r="IG242" t="s">
        <v>394</v>
      </c>
      <c r="IH242" t="s">
        <v>252</v>
      </c>
      <c r="IK242">
        <v>-2</v>
      </c>
      <c r="IL242" t="s">
        <v>253</v>
      </c>
      <c r="IM242" t="s">
        <v>254</v>
      </c>
      <c r="IN242" t="s">
        <v>400</v>
      </c>
      <c r="IP242" t="s">
        <v>401</v>
      </c>
    </row>
    <row r="243" spans="1:250" x14ac:dyDescent="0.35">
      <c r="A243">
        <v>778</v>
      </c>
      <c r="B243">
        <v>469576192</v>
      </c>
      <c r="C243">
        <v>1403</v>
      </c>
      <c r="D243" t="s">
        <v>390</v>
      </c>
      <c r="E243" t="s">
        <v>391</v>
      </c>
      <c r="F243">
        <v>1407</v>
      </c>
      <c r="G243" t="s">
        <v>392</v>
      </c>
      <c r="H243" t="s">
        <v>391</v>
      </c>
      <c r="I243">
        <v>546</v>
      </c>
      <c r="J243" t="s">
        <v>437</v>
      </c>
      <c r="K243" t="s">
        <v>438</v>
      </c>
      <c r="L243">
        <v>1471</v>
      </c>
      <c r="M243" t="s">
        <v>395</v>
      </c>
      <c r="N243" t="s">
        <v>255</v>
      </c>
      <c r="O243">
        <v>1471</v>
      </c>
      <c r="P243" t="s">
        <v>395</v>
      </c>
      <c r="Q243" t="s">
        <v>255</v>
      </c>
      <c r="R243" t="s">
        <v>287</v>
      </c>
      <c r="S243" s="1">
        <v>0</v>
      </c>
      <c r="U243" s="1">
        <v>4</v>
      </c>
      <c r="IF243">
        <v>1471</v>
      </c>
      <c r="IG243" t="s">
        <v>395</v>
      </c>
      <c r="IH243" t="s">
        <v>252</v>
      </c>
      <c r="IK243">
        <v>-2</v>
      </c>
      <c r="IL243" t="s">
        <v>253</v>
      </c>
      <c r="IM243" t="s">
        <v>254</v>
      </c>
      <c r="IN243" t="s">
        <v>400</v>
      </c>
      <c r="IP243" t="s">
        <v>402</v>
      </c>
    </row>
    <row r="244" spans="1:250" x14ac:dyDescent="0.35">
      <c r="A244">
        <v>779</v>
      </c>
      <c r="B244">
        <v>469576192</v>
      </c>
      <c r="C244">
        <v>1403</v>
      </c>
      <c r="D244" t="s">
        <v>390</v>
      </c>
      <c r="E244" t="s">
        <v>391</v>
      </c>
      <c r="F244">
        <v>1407</v>
      </c>
      <c r="G244" t="s">
        <v>392</v>
      </c>
      <c r="H244" t="s">
        <v>391</v>
      </c>
      <c r="I244">
        <v>542</v>
      </c>
      <c r="J244" t="s">
        <v>439</v>
      </c>
      <c r="K244" t="s">
        <v>440</v>
      </c>
      <c r="L244">
        <v>1471</v>
      </c>
      <c r="M244" t="s">
        <v>395</v>
      </c>
      <c r="N244" t="s">
        <v>255</v>
      </c>
      <c r="O244">
        <v>1471</v>
      </c>
      <c r="P244" t="s">
        <v>395</v>
      </c>
      <c r="Q244" t="s">
        <v>255</v>
      </c>
      <c r="R244" t="s">
        <v>287</v>
      </c>
      <c r="S244" s="1">
        <v>0</v>
      </c>
      <c r="U244" s="1">
        <v>4</v>
      </c>
      <c r="IF244">
        <v>1471</v>
      </c>
      <c r="IG244" t="s">
        <v>395</v>
      </c>
      <c r="IH244" t="s">
        <v>252</v>
      </c>
      <c r="IK244">
        <v>-2</v>
      </c>
      <c r="IL244" t="s">
        <v>253</v>
      </c>
      <c r="IM244" t="s">
        <v>254</v>
      </c>
      <c r="IN244" t="s">
        <v>400</v>
      </c>
      <c r="IP244" t="s">
        <v>402</v>
      </c>
    </row>
    <row r="245" spans="1:250" x14ac:dyDescent="0.35">
      <c r="A245">
        <v>780</v>
      </c>
      <c r="B245">
        <v>469576192</v>
      </c>
      <c r="C245">
        <v>1403</v>
      </c>
      <c r="D245" t="s">
        <v>390</v>
      </c>
      <c r="E245" t="s">
        <v>391</v>
      </c>
      <c r="F245">
        <v>1407</v>
      </c>
      <c r="G245" t="s">
        <v>392</v>
      </c>
      <c r="H245" t="s">
        <v>391</v>
      </c>
      <c r="I245">
        <v>538</v>
      </c>
      <c r="J245" t="s">
        <v>441</v>
      </c>
      <c r="K245" t="s">
        <v>442</v>
      </c>
      <c r="L245">
        <v>1471</v>
      </c>
      <c r="M245" t="s">
        <v>395</v>
      </c>
      <c r="N245" t="s">
        <v>255</v>
      </c>
      <c r="O245">
        <v>1471</v>
      </c>
      <c r="P245" t="s">
        <v>395</v>
      </c>
      <c r="Q245" t="s">
        <v>255</v>
      </c>
      <c r="R245" t="s">
        <v>287</v>
      </c>
      <c r="S245" s="1">
        <v>0</v>
      </c>
      <c r="U245" s="1">
        <v>4</v>
      </c>
      <c r="IF245">
        <v>1471</v>
      </c>
      <c r="IG245" t="s">
        <v>395</v>
      </c>
      <c r="IH245" t="s">
        <v>252</v>
      </c>
      <c r="IK245">
        <v>-2</v>
      </c>
      <c r="IL245" t="s">
        <v>253</v>
      </c>
      <c r="IM245" t="s">
        <v>254</v>
      </c>
      <c r="IN245" t="s">
        <v>400</v>
      </c>
      <c r="IP245" t="s">
        <v>402</v>
      </c>
    </row>
    <row r="246" spans="1:250" x14ac:dyDescent="0.35">
      <c r="A246">
        <v>781</v>
      </c>
      <c r="B246">
        <v>469576192</v>
      </c>
      <c r="C246">
        <v>1403</v>
      </c>
      <c r="D246" t="s">
        <v>390</v>
      </c>
      <c r="E246" t="s">
        <v>391</v>
      </c>
      <c r="F246">
        <v>1407</v>
      </c>
      <c r="G246" t="s">
        <v>392</v>
      </c>
      <c r="H246" t="s">
        <v>391</v>
      </c>
      <c r="I246">
        <v>536</v>
      </c>
      <c r="J246" t="s">
        <v>443</v>
      </c>
      <c r="K246" t="s">
        <v>444</v>
      </c>
      <c r="L246">
        <v>1471</v>
      </c>
      <c r="M246" t="s">
        <v>395</v>
      </c>
      <c r="N246" t="s">
        <v>255</v>
      </c>
      <c r="O246">
        <v>1471</v>
      </c>
      <c r="P246" t="s">
        <v>395</v>
      </c>
      <c r="Q246" t="s">
        <v>255</v>
      </c>
      <c r="R246" t="s">
        <v>287</v>
      </c>
      <c r="S246" s="1">
        <v>0</v>
      </c>
      <c r="U246" s="1">
        <v>4</v>
      </c>
      <c r="IF246">
        <v>1471</v>
      </c>
      <c r="IG246" t="s">
        <v>395</v>
      </c>
      <c r="IH246" t="s">
        <v>252</v>
      </c>
      <c r="IK246">
        <v>-2</v>
      </c>
      <c r="IL246" t="s">
        <v>253</v>
      </c>
      <c r="IM246" t="s">
        <v>254</v>
      </c>
      <c r="IN246" t="s">
        <v>400</v>
      </c>
      <c r="IP246" t="s">
        <v>402</v>
      </c>
    </row>
    <row r="247" spans="1:250" x14ac:dyDescent="0.35">
      <c r="A247">
        <v>782</v>
      </c>
      <c r="B247">
        <v>469576192</v>
      </c>
      <c r="C247">
        <v>1403</v>
      </c>
      <c r="D247" t="s">
        <v>390</v>
      </c>
      <c r="E247" t="s">
        <v>391</v>
      </c>
      <c r="F247">
        <v>1407</v>
      </c>
      <c r="G247" t="s">
        <v>392</v>
      </c>
      <c r="H247" t="s">
        <v>391</v>
      </c>
      <c r="I247">
        <v>530</v>
      </c>
      <c r="J247" t="s">
        <v>445</v>
      </c>
      <c r="K247" t="s">
        <v>446</v>
      </c>
      <c r="L247">
        <v>1471</v>
      </c>
      <c r="M247" t="s">
        <v>395</v>
      </c>
      <c r="N247" t="s">
        <v>255</v>
      </c>
      <c r="O247">
        <v>1471</v>
      </c>
      <c r="P247" t="s">
        <v>395</v>
      </c>
      <c r="Q247" t="s">
        <v>255</v>
      </c>
      <c r="R247" t="s">
        <v>287</v>
      </c>
      <c r="S247" s="1">
        <v>0</v>
      </c>
      <c r="U247" s="1">
        <v>4</v>
      </c>
      <c r="IF247">
        <v>1471</v>
      </c>
      <c r="IG247" t="s">
        <v>395</v>
      </c>
      <c r="IH247" t="s">
        <v>252</v>
      </c>
      <c r="IK247">
        <v>-2</v>
      </c>
      <c r="IL247" t="s">
        <v>253</v>
      </c>
      <c r="IM247" t="s">
        <v>254</v>
      </c>
      <c r="IN247" t="s">
        <v>400</v>
      </c>
      <c r="IP247" t="s">
        <v>402</v>
      </c>
    </row>
    <row r="248" spans="1:250" x14ac:dyDescent="0.35">
      <c r="A248">
        <v>783</v>
      </c>
      <c r="B248">
        <v>469576192</v>
      </c>
      <c r="C248">
        <v>1403</v>
      </c>
      <c r="D248" t="s">
        <v>390</v>
      </c>
      <c r="E248" t="s">
        <v>391</v>
      </c>
      <c r="F248">
        <v>1407</v>
      </c>
      <c r="G248" t="s">
        <v>392</v>
      </c>
      <c r="H248" t="s">
        <v>391</v>
      </c>
      <c r="I248">
        <v>526</v>
      </c>
      <c r="J248" t="s">
        <v>435</v>
      </c>
      <c r="K248" t="s">
        <v>436</v>
      </c>
      <c r="L248">
        <v>1471</v>
      </c>
      <c r="M248" t="s">
        <v>395</v>
      </c>
      <c r="N248" t="s">
        <v>255</v>
      </c>
      <c r="O248">
        <v>1471</v>
      </c>
      <c r="P248" t="s">
        <v>395</v>
      </c>
      <c r="Q248" t="s">
        <v>255</v>
      </c>
      <c r="R248" t="s">
        <v>287</v>
      </c>
      <c r="S248" s="1">
        <v>0</v>
      </c>
      <c r="U248" s="1">
        <v>4</v>
      </c>
      <c r="IF248">
        <v>1471</v>
      </c>
      <c r="IG248" t="s">
        <v>395</v>
      </c>
      <c r="IH248" t="s">
        <v>252</v>
      </c>
      <c r="IK248">
        <v>-2</v>
      </c>
      <c r="IL248" t="s">
        <v>253</v>
      </c>
      <c r="IM248" t="s">
        <v>254</v>
      </c>
      <c r="IN248" t="s">
        <v>400</v>
      </c>
      <c r="IP248" t="s">
        <v>402</v>
      </c>
    </row>
    <row r="249" spans="1:250" x14ac:dyDescent="0.35">
      <c r="A249">
        <v>784</v>
      </c>
      <c r="B249">
        <v>469576192</v>
      </c>
      <c r="C249">
        <v>1403</v>
      </c>
      <c r="D249" t="s">
        <v>390</v>
      </c>
      <c r="E249" t="s">
        <v>391</v>
      </c>
      <c r="F249">
        <v>1407</v>
      </c>
      <c r="G249" t="s">
        <v>392</v>
      </c>
      <c r="H249" t="s">
        <v>391</v>
      </c>
      <c r="I249">
        <v>522</v>
      </c>
      <c r="J249" t="s">
        <v>424</v>
      </c>
      <c r="K249" t="s">
        <v>425</v>
      </c>
      <c r="L249">
        <v>1471</v>
      </c>
      <c r="M249" t="s">
        <v>395</v>
      </c>
      <c r="N249" t="s">
        <v>255</v>
      </c>
      <c r="O249">
        <v>1471</v>
      </c>
      <c r="P249" t="s">
        <v>395</v>
      </c>
      <c r="Q249" t="s">
        <v>255</v>
      </c>
      <c r="R249" t="s">
        <v>287</v>
      </c>
      <c r="S249" s="1">
        <v>0</v>
      </c>
      <c r="U249" s="1">
        <v>4</v>
      </c>
      <c r="IF249">
        <v>1471</v>
      </c>
      <c r="IG249" t="s">
        <v>395</v>
      </c>
      <c r="IH249" t="s">
        <v>252</v>
      </c>
      <c r="IK249">
        <v>-2</v>
      </c>
      <c r="IL249" t="s">
        <v>253</v>
      </c>
      <c r="IM249" t="s">
        <v>254</v>
      </c>
      <c r="IN249" t="s">
        <v>400</v>
      </c>
      <c r="IP249" t="s">
        <v>402</v>
      </c>
    </row>
    <row r="250" spans="1:250" x14ac:dyDescent="0.35">
      <c r="A250">
        <v>785</v>
      </c>
      <c r="B250">
        <v>469576192</v>
      </c>
      <c r="C250">
        <v>1403</v>
      </c>
      <c r="D250" t="s">
        <v>390</v>
      </c>
      <c r="E250" t="s">
        <v>391</v>
      </c>
      <c r="F250">
        <v>1407</v>
      </c>
      <c r="G250" t="s">
        <v>392</v>
      </c>
      <c r="H250" t="s">
        <v>391</v>
      </c>
      <c r="I250">
        <v>520</v>
      </c>
      <c r="J250" t="s">
        <v>427</v>
      </c>
      <c r="K250" t="s">
        <v>428</v>
      </c>
      <c r="L250">
        <v>1471</v>
      </c>
      <c r="M250" t="s">
        <v>395</v>
      </c>
      <c r="N250" t="s">
        <v>255</v>
      </c>
      <c r="O250">
        <v>1471</v>
      </c>
      <c r="P250" t="s">
        <v>395</v>
      </c>
      <c r="Q250" t="s">
        <v>255</v>
      </c>
      <c r="R250" t="s">
        <v>287</v>
      </c>
      <c r="S250" s="1">
        <v>0</v>
      </c>
      <c r="U250" s="1">
        <v>4</v>
      </c>
      <c r="IF250">
        <v>1471</v>
      </c>
      <c r="IG250" t="s">
        <v>395</v>
      </c>
      <c r="IH250" t="s">
        <v>252</v>
      </c>
      <c r="IK250">
        <v>-2</v>
      </c>
      <c r="IL250" t="s">
        <v>253</v>
      </c>
      <c r="IM250" t="s">
        <v>254</v>
      </c>
      <c r="IN250" t="s">
        <v>400</v>
      </c>
      <c r="IP250" t="s">
        <v>402</v>
      </c>
    </row>
    <row r="251" spans="1:250" x14ac:dyDescent="0.35">
      <c r="A251">
        <v>786</v>
      </c>
      <c r="B251">
        <v>469576192</v>
      </c>
      <c r="C251">
        <v>1403</v>
      </c>
      <c r="D251" t="s">
        <v>390</v>
      </c>
      <c r="E251" t="s">
        <v>391</v>
      </c>
      <c r="F251">
        <v>1407</v>
      </c>
      <c r="G251" t="s">
        <v>392</v>
      </c>
      <c r="H251" t="s">
        <v>391</v>
      </c>
      <c r="I251">
        <v>516</v>
      </c>
      <c r="J251" t="s">
        <v>429</v>
      </c>
      <c r="K251" t="s">
        <v>430</v>
      </c>
      <c r="L251">
        <v>1471</v>
      </c>
      <c r="M251" t="s">
        <v>395</v>
      </c>
      <c r="N251" t="s">
        <v>255</v>
      </c>
      <c r="O251">
        <v>1471</v>
      </c>
      <c r="P251" t="s">
        <v>395</v>
      </c>
      <c r="Q251" t="s">
        <v>255</v>
      </c>
      <c r="R251" t="s">
        <v>287</v>
      </c>
      <c r="S251" s="1">
        <v>0</v>
      </c>
      <c r="U251" s="1">
        <v>4</v>
      </c>
      <c r="IF251">
        <v>1471</v>
      </c>
      <c r="IG251" t="s">
        <v>395</v>
      </c>
      <c r="IH251" t="s">
        <v>252</v>
      </c>
      <c r="IK251">
        <v>-2</v>
      </c>
      <c r="IL251" t="s">
        <v>253</v>
      </c>
      <c r="IM251" t="s">
        <v>254</v>
      </c>
      <c r="IN251" t="s">
        <v>400</v>
      </c>
      <c r="IP251" t="s">
        <v>402</v>
      </c>
    </row>
    <row r="252" spans="1:250" x14ac:dyDescent="0.35">
      <c r="A252">
        <v>787</v>
      </c>
      <c r="B252">
        <v>469576192</v>
      </c>
      <c r="C252">
        <v>1403</v>
      </c>
      <c r="D252" t="s">
        <v>390</v>
      </c>
      <c r="E252" t="s">
        <v>391</v>
      </c>
      <c r="F252">
        <v>1407</v>
      </c>
      <c r="G252" t="s">
        <v>392</v>
      </c>
      <c r="H252" t="s">
        <v>391</v>
      </c>
      <c r="I252">
        <v>514</v>
      </c>
      <c r="J252" t="s">
        <v>431</v>
      </c>
      <c r="K252" t="s">
        <v>432</v>
      </c>
      <c r="L252">
        <v>1471</v>
      </c>
      <c r="M252" t="s">
        <v>395</v>
      </c>
      <c r="N252" t="s">
        <v>255</v>
      </c>
      <c r="O252">
        <v>1471</v>
      </c>
      <c r="P252" t="s">
        <v>395</v>
      </c>
      <c r="Q252" t="s">
        <v>255</v>
      </c>
      <c r="R252" t="s">
        <v>287</v>
      </c>
      <c r="S252" s="1">
        <v>0</v>
      </c>
      <c r="U252" s="1">
        <v>4</v>
      </c>
      <c r="IF252">
        <v>1471</v>
      </c>
      <c r="IG252" t="s">
        <v>395</v>
      </c>
      <c r="IH252" t="s">
        <v>252</v>
      </c>
      <c r="IK252">
        <v>-2</v>
      </c>
      <c r="IL252" t="s">
        <v>253</v>
      </c>
      <c r="IM252" t="s">
        <v>254</v>
      </c>
      <c r="IN252" t="s">
        <v>400</v>
      </c>
      <c r="IP252" t="s">
        <v>402</v>
      </c>
    </row>
    <row r="253" spans="1:250" x14ac:dyDescent="0.35">
      <c r="A253">
        <v>788</v>
      </c>
      <c r="B253">
        <v>469576192</v>
      </c>
      <c r="C253">
        <v>1403</v>
      </c>
      <c r="D253" t="s">
        <v>390</v>
      </c>
      <c r="E253" t="s">
        <v>391</v>
      </c>
      <c r="F253">
        <v>1407</v>
      </c>
      <c r="G253" t="s">
        <v>392</v>
      </c>
      <c r="H253" t="s">
        <v>391</v>
      </c>
      <c r="I253">
        <v>508</v>
      </c>
      <c r="J253" t="s">
        <v>433</v>
      </c>
      <c r="K253" t="s">
        <v>434</v>
      </c>
      <c r="L253">
        <v>1471</v>
      </c>
      <c r="M253" t="s">
        <v>395</v>
      </c>
      <c r="N253" t="s">
        <v>255</v>
      </c>
      <c r="O253">
        <v>1471</v>
      </c>
      <c r="P253" t="s">
        <v>395</v>
      </c>
      <c r="Q253" t="s">
        <v>255</v>
      </c>
      <c r="R253" t="s">
        <v>287</v>
      </c>
      <c r="S253" s="1">
        <v>0</v>
      </c>
      <c r="U253" s="1">
        <v>4</v>
      </c>
      <c r="IF253">
        <v>1471</v>
      </c>
      <c r="IG253" t="s">
        <v>395</v>
      </c>
      <c r="IH253" t="s">
        <v>252</v>
      </c>
      <c r="IK253">
        <v>-2</v>
      </c>
      <c r="IL253" t="s">
        <v>253</v>
      </c>
      <c r="IM253" t="s">
        <v>254</v>
      </c>
      <c r="IN253" t="s">
        <v>400</v>
      </c>
      <c r="IP253" t="s">
        <v>402</v>
      </c>
    </row>
    <row r="254" spans="1:250" x14ac:dyDescent="0.35">
      <c r="A254">
        <v>789</v>
      </c>
      <c r="B254">
        <v>469576192</v>
      </c>
      <c r="C254">
        <v>1403</v>
      </c>
      <c r="D254" t="s">
        <v>390</v>
      </c>
      <c r="E254" t="s">
        <v>391</v>
      </c>
      <c r="F254">
        <v>1407</v>
      </c>
      <c r="G254" t="s">
        <v>392</v>
      </c>
      <c r="H254" t="s">
        <v>391</v>
      </c>
      <c r="I254">
        <v>546</v>
      </c>
      <c r="J254" t="s">
        <v>437</v>
      </c>
      <c r="K254" t="s">
        <v>438</v>
      </c>
      <c r="L254">
        <v>84786</v>
      </c>
      <c r="M254" t="s">
        <v>426</v>
      </c>
      <c r="N254" t="s">
        <v>423</v>
      </c>
      <c r="O254">
        <v>84786</v>
      </c>
      <c r="P254" t="s">
        <v>426</v>
      </c>
      <c r="Q254" t="s">
        <v>423</v>
      </c>
      <c r="R254" t="s">
        <v>288</v>
      </c>
      <c r="S254" s="1">
        <v>99018.64</v>
      </c>
      <c r="U254" s="1">
        <v>5</v>
      </c>
      <c r="IF254">
        <v>84786</v>
      </c>
      <c r="IG254" t="s">
        <v>426</v>
      </c>
      <c r="IH254" t="s">
        <v>252</v>
      </c>
      <c r="IK254">
        <v>-2</v>
      </c>
      <c r="IL254" t="s">
        <v>253</v>
      </c>
      <c r="IM254" t="s">
        <v>254</v>
      </c>
      <c r="IN254" t="s">
        <v>400</v>
      </c>
      <c r="IP254" t="s">
        <v>426</v>
      </c>
    </row>
    <row r="255" spans="1:250" x14ac:dyDescent="0.35">
      <c r="A255">
        <v>790</v>
      </c>
      <c r="B255">
        <v>469576192</v>
      </c>
      <c r="C255">
        <v>1403</v>
      </c>
      <c r="D255" t="s">
        <v>390</v>
      </c>
      <c r="E255" t="s">
        <v>391</v>
      </c>
      <c r="F255">
        <v>1407</v>
      </c>
      <c r="G255" t="s">
        <v>392</v>
      </c>
      <c r="H255" t="s">
        <v>391</v>
      </c>
      <c r="I255">
        <v>542</v>
      </c>
      <c r="J255" t="s">
        <v>439</v>
      </c>
      <c r="K255" t="s">
        <v>440</v>
      </c>
      <c r="L255">
        <v>84786</v>
      </c>
      <c r="M255" t="s">
        <v>426</v>
      </c>
      <c r="N255" t="s">
        <v>423</v>
      </c>
      <c r="O255">
        <v>84786</v>
      </c>
      <c r="P255" t="s">
        <v>426</v>
      </c>
      <c r="Q255" t="s">
        <v>423</v>
      </c>
      <c r="R255" t="s">
        <v>288</v>
      </c>
      <c r="S255" s="1">
        <v>112688.03</v>
      </c>
      <c r="U255" s="1">
        <v>5</v>
      </c>
      <c r="IF255">
        <v>84786</v>
      </c>
      <c r="IG255" t="s">
        <v>426</v>
      </c>
      <c r="IH255" t="s">
        <v>252</v>
      </c>
      <c r="IK255">
        <v>-2</v>
      </c>
      <c r="IL255" t="s">
        <v>253</v>
      </c>
      <c r="IM255" t="s">
        <v>254</v>
      </c>
      <c r="IN255" t="s">
        <v>400</v>
      </c>
      <c r="IP255" t="s">
        <v>426</v>
      </c>
    </row>
    <row r="256" spans="1:250" x14ac:dyDescent="0.35">
      <c r="A256">
        <v>791</v>
      </c>
      <c r="B256">
        <v>469576192</v>
      </c>
      <c r="C256">
        <v>1403</v>
      </c>
      <c r="D256" t="s">
        <v>390</v>
      </c>
      <c r="E256" t="s">
        <v>391</v>
      </c>
      <c r="F256">
        <v>1407</v>
      </c>
      <c r="G256" t="s">
        <v>392</v>
      </c>
      <c r="H256" t="s">
        <v>391</v>
      </c>
      <c r="I256">
        <v>538</v>
      </c>
      <c r="J256" t="s">
        <v>441</v>
      </c>
      <c r="K256" t="s">
        <v>442</v>
      </c>
      <c r="L256">
        <v>84786</v>
      </c>
      <c r="M256" t="s">
        <v>426</v>
      </c>
      <c r="N256" t="s">
        <v>423</v>
      </c>
      <c r="O256">
        <v>84786</v>
      </c>
      <c r="P256" t="s">
        <v>426</v>
      </c>
      <c r="Q256" t="s">
        <v>423</v>
      </c>
      <c r="R256" t="s">
        <v>288</v>
      </c>
      <c r="S256" s="1">
        <v>121318.51</v>
      </c>
      <c r="U256" s="1">
        <v>5</v>
      </c>
      <c r="IF256">
        <v>84786</v>
      </c>
      <c r="IG256" t="s">
        <v>426</v>
      </c>
      <c r="IH256" t="s">
        <v>252</v>
      </c>
      <c r="IK256">
        <v>-2</v>
      </c>
      <c r="IL256" t="s">
        <v>253</v>
      </c>
      <c r="IM256" t="s">
        <v>254</v>
      </c>
      <c r="IN256" t="s">
        <v>400</v>
      </c>
      <c r="IP256" t="s">
        <v>426</v>
      </c>
    </row>
    <row r="257" spans="1:250" x14ac:dyDescent="0.35">
      <c r="A257">
        <v>792</v>
      </c>
      <c r="B257">
        <v>469576192</v>
      </c>
      <c r="C257">
        <v>1403</v>
      </c>
      <c r="D257" t="s">
        <v>390</v>
      </c>
      <c r="E257" t="s">
        <v>391</v>
      </c>
      <c r="F257">
        <v>1407</v>
      </c>
      <c r="G257" t="s">
        <v>392</v>
      </c>
      <c r="H257" t="s">
        <v>391</v>
      </c>
      <c r="I257">
        <v>536</v>
      </c>
      <c r="J257" t="s">
        <v>443</v>
      </c>
      <c r="K257" t="s">
        <v>444</v>
      </c>
      <c r="L257">
        <v>84786</v>
      </c>
      <c r="M257" t="s">
        <v>426</v>
      </c>
      <c r="N257" t="s">
        <v>423</v>
      </c>
      <c r="O257">
        <v>84786</v>
      </c>
      <c r="P257" t="s">
        <v>426</v>
      </c>
      <c r="Q257" t="s">
        <v>423</v>
      </c>
      <c r="R257" t="s">
        <v>288</v>
      </c>
      <c r="S257" s="1">
        <v>-15794.39</v>
      </c>
      <c r="U257" s="1">
        <v>5</v>
      </c>
      <c r="IF257">
        <v>84786</v>
      </c>
      <c r="IG257" t="s">
        <v>426</v>
      </c>
      <c r="IH257" t="s">
        <v>252</v>
      </c>
      <c r="IK257">
        <v>-2</v>
      </c>
      <c r="IL257" t="s">
        <v>253</v>
      </c>
      <c r="IM257" t="s">
        <v>254</v>
      </c>
      <c r="IN257" t="s">
        <v>400</v>
      </c>
      <c r="IP257" t="s">
        <v>426</v>
      </c>
    </row>
    <row r="258" spans="1:250" x14ac:dyDescent="0.35">
      <c r="A258">
        <v>793</v>
      </c>
      <c r="B258">
        <v>469576192</v>
      </c>
      <c r="C258">
        <v>1403</v>
      </c>
      <c r="D258" t="s">
        <v>390</v>
      </c>
      <c r="E258" t="s">
        <v>391</v>
      </c>
      <c r="F258">
        <v>1407</v>
      </c>
      <c r="G258" t="s">
        <v>392</v>
      </c>
      <c r="H258" t="s">
        <v>391</v>
      </c>
      <c r="I258">
        <v>530</v>
      </c>
      <c r="J258" t="s">
        <v>445</v>
      </c>
      <c r="K258" t="s">
        <v>446</v>
      </c>
      <c r="L258">
        <v>84786</v>
      </c>
      <c r="M258" t="s">
        <v>426</v>
      </c>
      <c r="N258" t="s">
        <v>423</v>
      </c>
      <c r="O258">
        <v>84786</v>
      </c>
      <c r="P258" t="s">
        <v>426</v>
      </c>
      <c r="Q258" t="s">
        <v>423</v>
      </c>
      <c r="R258" t="s">
        <v>288</v>
      </c>
      <c r="S258" s="1">
        <v>238813.14</v>
      </c>
      <c r="U258" s="1">
        <v>5</v>
      </c>
      <c r="IF258">
        <v>84786</v>
      </c>
      <c r="IG258" t="s">
        <v>426</v>
      </c>
      <c r="IH258" t="s">
        <v>252</v>
      </c>
      <c r="IK258">
        <v>-2</v>
      </c>
      <c r="IL258" t="s">
        <v>253</v>
      </c>
      <c r="IM258" t="s">
        <v>254</v>
      </c>
      <c r="IN258" t="s">
        <v>400</v>
      </c>
      <c r="IP258" t="s">
        <v>426</v>
      </c>
    </row>
    <row r="259" spans="1:250" x14ac:dyDescent="0.35">
      <c r="A259">
        <v>794</v>
      </c>
      <c r="B259">
        <v>469576192</v>
      </c>
      <c r="C259">
        <v>1403</v>
      </c>
      <c r="D259" t="s">
        <v>390</v>
      </c>
      <c r="E259" t="s">
        <v>391</v>
      </c>
      <c r="F259">
        <v>1407</v>
      </c>
      <c r="G259" t="s">
        <v>392</v>
      </c>
      <c r="H259" t="s">
        <v>391</v>
      </c>
      <c r="I259">
        <v>526</v>
      </c>
      <c r="J259" t="s">
        <v>435</v>
      </c>
      <c r="K259" t="s">
        <v>436</v>
      </c>
      <c r="L259">
        <v>84786</v>
      </c>
      <c r="M259" t="s">
        <v>426</v>
      </c>
      <c r="N259" t="s">
        <v>423</v>
      </c>
      <c r="O259">
        <v>84786</v>
      </c>
      <c r="P259" t="s">
        <v>426</v>
      </c>
      <c r="Q259" t="s">
        <v>423</v>
      </c>
      <c r="R259" t="s">
        <v>288</v>
      </c>
      <c r="S259" s="1">
        <v>121135.22</v>
      </c>
      <c r="U259" s="1">
        <v>5</v>
      </c>
      <c r="IF259">
        <v>84786</v>
      </c>
      <c r="IG259" t="s">
        <v>426</v>
      </c>
      <c r="IH259" t="s">
        <v>252</v>
      </c>
      <c r="IK259">
        <v>-2</v>
      </c>
      <c r="IL259" t="s">
        <v>253</v>
      </c>
      <c r="IM259" t="s">
        <v>254</v>
      </c>
      <c r="IN259" t="s">
        <v>400</v>
      </c>
      <c r="IP259" t="s">
        <v>426</v>
      </c>
    </row>
    <row r="260" spans="1:250" x14ac:dyDescent="0.35">
      <c r="A260">
        <v>795</v>
      </c>
      <c r="B260">
        <v>469576192</v>
      </c>
      <c r="C260">
        <v>1403</v>
      </c>
      <c r="D260" t="s">
        <v>390</v>
      </c>
      <c r="E260" t="s">
        <v>391</v>
      </c>
      <c r="F260">
        <v>1407</v>
      </c>
      <c r="G260" t="s">
        <v>392</v>
      </c>
      <c r="H260" t="s">
        <v>391</v>
      </c>
      <c r="I260">
        <v>522</v>
      </c>
      <c r="J260" t="s">
        <v>424</v>
      </c>
      <c r="K260" t="s">
        <v>425</v>
      </c>
      <c r="L260">
        <v>84786</v>
      </c>
      <c r="M260" t="s">
        <v>426</v>
      </c>
      <c r="N260" t="s">
        <v>423</v>
      </c>
      <c r="O260">
        <v>84786</v>
      </c>
      <c r="P260" t="s">
        <v>426</v>
      </c>
      <c r="Q260" t="s">
        <v>423</v>
      </c>
      <c r="R260" t="s">
        <v>288</v>
      </c>
      <c r="S260" s="1">
        <v>105084.19</v>
      </c>
      <c r="U260" s="1">
        <v>5</v>
      </c>
      <c r="IF260">
        <v>84786</v>
      </c>
      <c r="IG260" t="s">
        <v>426</v>
      </c>
      <c r="IH260" t="s">
        <v>252</v>
      </c>
      <c r="IK260">
        <v>-2</v>
      </c>
      <c r="IL260" t="s">
        <v>253</v>
      </c>
      <c r="IM260" t="s">
        <v>254</v>
      </c>
      <c r="IN260" t="s">
        <v>400</v>
      </c>
      <c r="IP260" t="s">
        <v>426</v>
      </c>
    </row>
    <row r="261" spans="1:250" x14ac:dyDescent="0.35">
      <c r="A261">
        <v>796</v>
      </c>
      <c r="B261">
        <v>469576192</v>
      </c>
      <c r="C261">
        <v>1403</v>
      </c>
      <c r="D261" t="s">
        <v>390</v>
      </c>
      <c r="E261" t="s">
        <v>391</v>
      </c>
      <c r="F261">
        <v>1407</v>
      </c>
      <c r="G261" t="s">
        <v>392</v>
      </c>
      <c r="H261" t="s">
        <v>391</v>
      </c>
      <c r="I261">
        <v>520</v>
      </c>
      <c r="J261" t="s">
        <v>427</v>
      </c>
      <c r="K261" t="s">
        <v>428</v>
      </c>
      <c r="L261">
        <v>84786</v>
      </c>
      <c r="M261" t="s">
        <v>426</v>
      </c>
      <c r="N261" t="s">
        <v>423</v>
      </c>
      <c r="O261">
        <v>84786</v>
      </c>
      <c r="P261" t="s">
        <v>426</v>
      </c>
      <c r="Q261" t="s">
        <v>423</v>
      </c>
      <c r="R261" t="s">
        <v>288</v>
      </c>
      <c r="S261" s="1">
        <v>106140.38</v>
      </c>
      <c r="U261" s="1">
        <v>5</v>
      </c>
      <c r="IF261">
        <v>84786</v>
      </c>
      <c r="IG261" t="s">
        <v>426</v>
      </c>
      <c r="IH261" t="s">
        <v>252</v>
      </c>
      <c r="IK261">
        <v>-2</v>
      </c>
      <c r="IL261" t="s">
        <v>253</v>
      </c>
      <c r="IM261" t="s">
        <v>254</v>
      </c>
      <c r="IN261" t="s">
        <v>400</v>
      </c>
      <c r="IP261" t="s">
        <v>426</v>
      </c>
    </row>
    <row r="262" spans="1:250" x14ac:dyDescent="0.35">
      <c r="A262">
        <v>797</v>
      </c>
      <c r="B262">
        <v>469576192</v>
      </c>
      <c r="C262">
        <v>1403</v>
      </c>
      <c r="D262" t="s">
        <v>390</v>
      </c>
      <c r="E262" t="s">
        <v>391</v>
      </c>
      <c r="F262">
        <v>1407</v>
      </c>
      <c r="G262" t="s">
        <v>392</v>
      </c>
      <c r="H262" t="s">
        <v>391</v>
      </c>
      <c r="I262">
        <v>546</v>
      </c>
      <c r="J262" t="s">
        <v>437</v>
      </c>
      <c r="K262" t="s">
        <v>438</v>
      </c>
      <c r="L262">
        <v>79514</v>
      </c>
      <c r="M262" t="s">
        <v>418</v>
      </c>
      <c r="N262" t="s">
        <v>419</v>
      </c>
      <c r="O262">
        <v>79514</v>
      </c>
      <c r="P262" t="s">
        <v>418</v>
      </c>
      <c r="Q262" t="s">
        <v>419</v>
      </c>
      <c r="R262" t="s">
        <v>288</v>
      </c>
      <c r="S262" s="1">
        <v>40993.72</v>
      </c>
      <c r="U262" s="1">
        <v>5</v>
      </c>
      <c r="IF262">
        <v>79514</v>
      </c>
      <c r="IG262" t="s">
        <v>418</v>
      </c>
      <c r="IH262" t="s">
        <v>252</v>
      </c>
      <c r="IK262">
        <v>-2</v>
      </c>
      <c r="IL262" t="s">
        <v>253</v>
      </c>
      <c r="IM262" t="s">
        <v>254</v>
      </c>
      <c r="IN262" t="s">
        <v>400</v>
      </c>
      <c r="IP262" t="s">
        <v>418</v>
      </c>
    </row>
    <row r="263" spans="1:250" x14ac:dyDescent="0.35">
      <c r="A263">
        <v>798</v>
      </c>
      <c r="B263">
        <v>469576192</v>
      </c>
      <c r="C263">
        <v>1403</v>
      </c>
      <c r="D263" t="s">
        <v>390</v>
      </c>
      <c r="E263" t="s">
        <v>391</v>
      </c>
      <c r="F263">
        <v>1407</v>
      </c>
      <c r="G263" t="s">
        <v>392</v>
      </c>
      <c r="H263" t="s">
        <v>391</v>
      </c>
      <c r="I263">
        <v>542</v>
      </c>
      <c r="J263" t="s">
        <v>439</v>
      </c>
      <c r="K263" t="s">
        <v>440</v>
      </c>
      <c r="L263">
        <v>79514</v>
      </c>
      <c r="M263" t="s">
        <v>418</v>
      </c>
      <c r="N263" t="s">
        <v>419</v>
      </c>
      <c r="O263">
        <v>79514</v>
      </c>
      <c r="P263" t="s">
        <v>418</v>
      </c>
      <c r="Q263" t="s">
        <v>419</v>
      </c>
      <c r="R263" t="s">
        <v>288</v>
      </c>
      <c r="S263" s="1">
        <v>46652.85</v>
      </c>
      <c r="U263" s="1">
        <v>5</v>
      </c>
      <c r="IF263">
        <v>79514</v>
      </c>
      <c r="IG263" t="s">
        <v>418</v>
      </c>
      <c r="IH263" t="s">
        <v>252</v>
      </c>
      <c r="IK263">
        <v>-2</v>
      </c>
      <c r="IL263" t="s">
        <v>253</v>
      </c>
      <c r="IM263" t="s">
        <v>254</v>
      </c>
      <c r="IN263" t="s">
        <v>400</v>
      </c>
      <c r="IP263" t="s">
        <v>418</v>
      </c>
    </row>
    <row r="264" spans="1:250" x14ac:dyDescent="0.35">
      <c r="A264">
        <v>799</v>
      </c>
      <c r="B264">
        <v>469576192</v>
      </c>
      <c r="C264">
        <v>1403</v>
      </c>
      <c r="D264" t="s">
        <v>390</v>
      </c>
      <c r="E264" t="s">
        <v>391</v>
      </c>
      <c r="F264">
        <v>1407</v>
      </c>
      <c r="G264" t="s">
        <v>392</v>
      </c>
      <c r="H264" t="s">
        <v>391</v>
      </c>
      <c r="I264">
        <v>538</v>
      </c>
      <c r="J264" t="s">
        <v>441</v>
      </c>
      <c r="K264" t="s">
        <v>442</v>
      </c>
      <c r="L264">
        <v>79514</v>
      </c>
      <c r="M264" t="s">
        <v>418</v>
      </c>
      <c r="N264" t="s">
        <v>419</v>
      </c>
      <c r="O264">
        <v>79514</v>
      </c>
      <c r="P264" t="s">
        <v>418</v>
      </c>
      <c r="Q264" t="s">
        <v>419</v>
      </c>
      <c r="R264" t="s">
        <v>288</v>
      </c>
      <c r="S264" s="1">
        <v>50225.87</v>
      </c>
      <c r="U264" s="1">
        <v>5</v>
      </c>
      <c r="IF264">
        <v>79514</v>
      </c>
      <c r="IG264" t="s">
        <v>418</v>
      </c>
      <c r="IH264" t="s">
        <v>252</v>
      </c>
      <c r="IK264">
        <v>-2</v>
      </c>
      <c r="IL264" t="s">
        <v>253</v>
      </c>
      <c r="IM264" t="s">
        <v>254</v>
      </c>
      <c r="IN264" t="s">
        <v>400</v>
      </c>
      <c r="IP264" t="s">
        <v>418</v>
      </c>
    </row>
    <row r="265" spans="1:250" x14ac:dyDescent="0.35">
      <c r="A265">
        <v>800</v>
      </c>
      <c r="B265">
        <v>469576192</v>
      </c>
      <c r="C265">
        <v>1403</v>
      </c>
      <c r="D265" t="s">
        <v>390</v>
      </c>
      <c r="E265" t="s">
        <v>391</v>
      </c>
      <c r="F265">
        <v>1407</v>
      </c>
      <c r="G265" t="s">
        <v>392</v>
      </c>
      <c r="H265" t="s">
        <v>391</v>
      </c>
      <c r="I265">
        <v>536</v>
      </c>
      <c r="J265" t="s">
        <v>443</v>
      </c>
      <c r="K265" t="s">
        <v>444</v>
      </c>
      <c r="L265">
        <v>79514</v>
      </c>
      <c r="M265" t="s">
        <v>418</v>
      </c>
      <c r="N265" t="s">
        <v>419</v>
      </c>
      <c r="O265">
        <v>79514</v>
      </c>
      <c r="P265" t="s">
        <v>418</v>
      </c>
      <c r="Q265" t="s">
        <v>419</v>
      </c>
      <c r="R265" t="s">
        <v>288</v>
      </c>
      <c r="S265" s="1">
        <v>-6538.88</v>
      </c>
      <c r="U265" s="1">
        <v>5</v>
      </c>
      <c r="IF265">
        <v>79514</v>
      </c>
      <c r="IG265" t="s">
        <v>418</v>
      </c>
      <c r="IH265" t="s">
        <v>252</v>
      </c>
      <c r="IK265">
        <v>-2</v>
      </c>
      <c r="IL265" t="s">
        <v>253</v>
      </c>
      <c r="IM265" t="s">
        <v>254</v>
      </c>
      <c r="IN265" t="s">
        <v>400</v>
      </c>
      <c r="IP265" t="s">
        <v>418</v>
      </c>
    </row>
    <row r="266" spans="1:250" x14ac:dyDescent="0.35">
      <c r="A266">
        <v>801</v>
      </c>
      <c r="B266">
        <v>469576192</v>
      </c>
      <c r="C266">
        <v>1403</v>
      </c>
      <c r="D266" t="s">
        <v>390</v>
      </c>
      <c r="E266" t="s">
        <v>391</v>
      </c>
      <c r="F266">
        <v>1407</v>
      </c>
      <c r="G266" t="s">
        <v>392</v>
      </c>
      <c r="H266" t="s">
        <v>391</v>
      </c>
      <c r="I266">
        <v>530</v>
      </c>
      <c r="J266" t="s">
        <v>445</v>
      </c>
      <c r="K266" t="s">
        <v>446</v>
      </c>
      <c r="L266">
        <v>79514</v>
      </c>
      <c r="M266" t="s">
        <v>418</v>
      </c>
      <c r="N266" t="s">
        <v>419</v>
      </c>
      <c r="O266">
        <v>79514</v>
      </c>
      <c r="P266" t="s">
        <v>418</v>
      </c>
      <c r="Q266" t="s">
        <v>419</v>
      </c>
      <c r="R266" t="s">
        <v>288</v>
      </c>
      <c r="S266" s="1">
        <v>98868.64</v>
      </c>
      <c r="U266" s="1">
        <v>5</v>
      </c>
      <c r="IF266">
        <v>79514</v>
      </c>
      <c r="IG266" t="s">
        <v>418</v>
      </c>
      <c r="IH266" t="s">
        <v>252</v>
      </c>
      <c r="IK266">
        <v>-2</v>
      </c>
      <c r="IL266" t="s">
        <v>253</v>
      </c>
      <c r="IM266" t="s">
        <v>254</v>
      </c>
      <c r="IN266" t="s">
        <v>400</v>
      </c>
      <c r="IP266" t="s">
        <v>418</v>
      </c>
    </row>
    <row r="267" spans="1:250" x14ac:dyDescent="0.35">
      <c r="A267">
        <v>802</v>
      </c>
      <c r="B267">
        <v>469576192</v>
      </c>
      <c r="C267">
        <v>1403</v>
      </c>
      <c r="D267" t="s">
        <v>390</v>
      </c>
      <c r="E267" t="s">
        <v>391</v>
      </c>
      <c r="F267">
        <v>1407</v>
      </c>
      <c r="G267" t="s">
        <v>392</v>
      </c>
      <c r="H267" t="s">
        <v>391</v>
      </c>
      <c r="I267">
        <v>526</v>
      </c>
      <c r="J267" t="s">
        <v>435</v>
      </c>
      <c r="K267" t="s">
        <v>436</v>
      </c>
      <c r="L267">
        <v>79514</v>
      </c>
      <c r="M267" t="s">
        <v>418</v>
      </c>
      <c r="N267" t="s">
        <v>419</v>
      </c>
      <c r="O267">
        <v>79514</v>
      </c>
      <c r="P267" t="s">
        <v>418</v>
      </c>
      <c r="Q267" t="s">
        <v>419</v>
      </c>
      <c r="R267" t="s">
        <v>288</v>
      </c>
      <c r="S267" s="1">
        <v>50149.98</v>
      </c>
      <c r="U267" s="1">
        <v>5</v>
      </c>
      <c r="IF267">
        <v>79514</v>
      </c>
      <c r="IG267" t="s">
        <v>418</v>
      </c>
      <c r="IH267" t="s">
        <v>252</v>
      </c>
      <c r="IK267">
        <v>-2</v>
      </c>
      <c r="IL267" t="s">
        <v>253</v>
      </c>
      <c r="IM267" t="s">
        <v>254</v>
      </c>
      <c r="IN267" t="s">
        <v>400</v>
      </c>
      <c r="IP267" t="s">
        <v>418</v>
      </c>
    </row>
    <row r="268" spans="1:250" x14ac:dyDescent="0.35">
      <c r="A268">
        <v>803</v>
      </c>
      <c r="B268">
        <v>469576192</v>
      </c>
      <c r="C268">
        <v>1403</v>
      </c>
      <c r="D268" t="s">
        <v>390</v>
      </c>
      <c r="E268" t="s">
        <v>391</v>
      </c>
      <c r="F268">
        <v>1407</v>
      </c>
      <c r="G268" t="s">
        <v>392</v>
      </c>
      <c r="H268" t="s">
        <v>391</v>
      </c>
      <c r="I268">
        <v>522</v>
      </c>
      <c r="J268" t="s">
        <v>424</v>
      </c>
      <c r="K268" t="s">
        <v>425</v>
      </c>
      <c r="L268">
        <v>79514</v>
      </c>
      <c r="M268" t="s">
        <v>418</v>
      </c>
      <c r="N268" t="s">
        <v>419</v>
      </c>
      <c r="O268">
        <v>79514</v>
      </c>
      <c r="P268" t="s">
        <v>418</v>
      </c>
      <c r="Q268" t="s">
        <v>419</v>
      </c>
      <c r="R268" t="s">
        <v>288</v>
      </c>
      <c r="S268" s="58">
        <v>43504.86</v>
      </c>
      <c r="U268" s="1">
        <v>5</v>
      </c>
      <c r="IF268">
        <v>79514</v>
      </c>
      <c r="IG268" t="s">
        <v>418</v>
      </c>
      <c r="IH268" t="s">
        <v>252</v>
      </c>
      <c r="IK268">
        <v>-2</v>
      </c>
      <c r="IL268" t="s">
        <v>253</v>
      </c>
      <c r="IM268" t="s">
        <v>254</v>
      </c>
      <c r="IN268" t="s">
        <v>400</v>
      </c>
      <c r="IP268" t="s">
        <v>418</v>
      </c>
    </row>
    <row r="269" spans="1:250" x14ac:dyDescent="0.35">
      <c r="A269">
        <v>804</v>
      </c>
      <c r="B269">
        <v>469576192</v>
      </c>
      <c r="C269">
        <v>1403</v>
      </c>
      <c r="D269" t="s">
        <v>390</v>
      </c>
      <c r="E269" t="s">
        <v>391</v>
      </c>
      <c r="F269">
        <v>1407</v>
      </c>
      <c r="G269" t="s">
        <v>392</v>
      </c>
      <c r="H269" t="s">
        <v>391</v>
      </c>
      <c r="I269">
        <v>520</v>
      </c>
      <c r="J269" t="s">
        <v>427</v>
      </c>
      <c r="K269" t="s">
        <v>428</v>
      </c>
      <c r="L269">
        <v>79514</v>
      </c>
      <c r="M269" t="s">
        <v>418</v>
      </c>
      <c r="N269" t="s">
        <v>419</v>
      </c>
      <c r="O269">
        <v>79514</v>
      </c>
      <c r="P269" t="s">
        <v>418</v>
      </c>
      <c r="Q269" t="s">
        <v>419</v>
      </c>
      <c r="R269" t="s">
        <v>288</v>
      </c>
      <c r="S269" s="1">
        <v>43942.11</v>
      </c>
      <c r="U269" s="1">
        <v>5</v>
      </c>
      <c r="IF269">
        <v>79514</v>
      </c>
      <c r="IG269" t="s">
        <v>418</v>
      </c>
      <c r="IH269" t="s">
        <v>252</v>
      </c>
      <c r="IK269">
        <v>-2</v>
      </c>
      <c r="IL269" t="s">
        <v>253</v>
      </c>
      <c r="IM269" t="s">
        <v>254</v>
      </c>
      <c r="IN269" t="s">
        <v>400</v>
      </c>
      <c r="IP269" t="s">
        <v>418</v>
      </c>
    </row>
    <row r="270" spans="1:250" x14ac:dyDescent="0.35">
      <c r="A270">
        <v>805</v>
      </c>
      <c r="B270">
        <v>469576192</v>
      </c>
      <c r="C270">
        <v>1403</v>
      </c>
      <c r="D270" t="s">
        <v>390</v>
      </c>
      <c r="E270" t="s">
        <v>391</v>
      </c>
      <c r="F270">
        <v>1407</v>
      </c>
      <c r="G270" t="s">
        <v>392</v>
      </c>
      <c r="H270" t="s">
        <v>391</v>
      </c>
      <c r="I270">
        <v>516</v>
      </c>
      <c r="J270" t="s">
        <v>429</v>
      </c>
      <c r="K270" t="s">
        <v>430</v>
      </c>
      <c r="L270">
        <v>79514</v>
      </c>
      <c r="M270" t="s">
        <v>418</v>
      </c>
      <c r="N270" t="s">
        <v>419</v>
      </c>
      <c r="O270">
        <v>79514</v>
      </c>
      <c r="P270" t="s">
        <v>418</v>
      </c>
      <c r="Q270" t="s">
        <v>419</v>
      </c>
      <c r="R270" t="s">
        <v>288</v>
      </c>
      <c r="S270" s="1">
        <v>46331.5</v>
      </c>
      <c r="U270" s="1">
        <v>5</v>
      </c>
      <c r="IF270">
        <v>79514</v>
      </c>
      <c r="IG270" t="s">
        <v>418</v>
      </c>
      <c r="IH270" t="s">
        <v>252</v>
      </c>
      <c r="IK270">
        <v>-2</v>
      </c>
      <c r="IL270" t="s">
        <v>253</v>
      </c>
      <c r="IM270" t="s">
        <v>254</v>
      </c>
      <c r="IN270" t="s">
        <v>400</v>
      </c>
      <c r="IP270" t="s">
        <v>418</v>
      </c>
    </row>
    <row r="271" spans="1:250" x14ac:dyDescent="0.35">
      <c r="A271">
        <v>806</v>
      </c>
      <c r="B271">
        <v>469576192</v>
      </c>
      <c r="C271">
        <v>1403</v>
      </c>
      <c r="D271" t="s">
        <v>390</v>
      </c>
      <c r="E271" t="s">
        <v>391</v>
      </c>
      <c r="F271">
        <v>1407</v>
      </c>
      <c r="G271" t="s">
        <v>392</v>
      </c>
      <c r="H271" t="s">
        <v>391</v>
      </c>
      <c r="I271">
        <v>514</v>
      </c>
      <c r="J271" t="s">
        <v>431</v>
      </c>
      <c r="K271" t="s">
        <v>432</v>
      </c>
      <c r="L271">
        <v>79514</v>
      </c>
      <c r="M271" t="s">
        <v>418</v>
      </c>
      <c r="N271" t="s">
        <v>419</v>
      </c>
      <c r="O271">
        <v>79514</v>
      </c>
      <c r="P271" t="s">
        <v>418</v>
      </c>
      <c r="Q271" t="s">
        <v>419</v>
      </c>
      <c r="R271" t="s">
        <v>288</v>
      </c>
      <c r="S271" s="1">
        <v>40497.550000000003</v>
      </c>
      <c r="U271" s="1">
        <v>5</v>
      </c>
      <c r="IF271">
        <v>79514</v>
      </c>
      <c r="IG271" t="s">
        <v>418</v>
      </c>
      <c r="IH271" t="s">
        <v>252</v>
      </c>
      <c r="IK271">
        <v>-2</v>
      </c>
      <c r="IL271" t="s">
        <v>253</v>
      </c>
      <c r="IM271" t="s">
        <v>254</v>
      </c>
      <c r="IN271" t="s">
        <v>400</v>
      </c>
      <c r="IP271" t="s">
        <v>418</v>
      </c>
    </row>
    <row r="272" spans="1:250" x14ac:dyDescent="0.35">
      <c r="A272">
        <v>807</v>
      </c>
      <c r="B272">
        <v>469576192</v>
      </c>
      <c r="C272">
        <v>1403</v>
      </c>
      <c r="D272" t="s">
        <v>390</v>
      </c>
      <c r="E272" t="s">
        <v>391</v>
      </c>
      <c r="F272">
        <v>1407</v>
      </c>
      <c r="G272" t="s">
        <v>392</v>
      </c>
      <c r="H272" t="s">
        <v>391</v>
      </c>
      <c r="I272">
        <v>508</v>
      </c>
      <c r="J272" t="s">
        <v>433</v>
      </c>
      <c r="K272" t="s">
        <v>434</v>
      </c>
      <c r="L272">
        <v>79514</v>
      </c>
      <c r="M272" t="s">
        <v>418</v>
      </c>
      <c r="N272" t="s">
        <v>419</v>
      </c>
      <c r="O272">
        <v>79514</v>
      </c>
      <c r="P272" t="s">
        <v>418</v>
      </c>
      <c r="Q272" t="s">
        <v>419</v>
      </c>
      <c r="R272" t="s">
        <v>288</v>
      </c>
      <c r="S272" s="1">
        <v>57803.47</v>
      </c>
      <c r="U272" s="1">
        <v>5</v>
      </c>
      <c r="IF272">
        <v>79514</v>
      </c>
      <c r="IG272" t="s">
        <v>418</v>
      </c>
      <c r="IH272" t="s">
        <v>252</v>
      </c>
      <c r="IK272">
        <v>-2</v>
      </c>
      <c r="IL272" t="s">
        <v>253</v>
      </c>
      <c r="IM272" t="s">
        <v>254</v>
      </c>
      <c r="IN272" t="s">
        <v>400</v>
      </c>
      <c r="IP272" t="s">
        <v>418</v>
      </c>
    </row>
    <row r="273" spans="1:250" x14ac:dyDescent="0.35">
      <c r="A273">
        <v>808</v>
      </c>
      <c r="B273">
        <v>469576192</v>
      </c>
      <c r="C273">
        <v>1403</v>
      </c>
      <c r="D273" t="s">
        <v>390</v>
      </c>
      <c r="E273" t="s">
        <v>391</v>
      </c>
      <c r="F273">
        <v>1407</v>
      </c>
      <c r="G273" t="s">
        <v>392</v>
      </c>
      <c r="H273" t="s">
        <v>391</v>
      </c>
      <c r="I273">
        <v>546</v>
      </c>
      <c r="J273" t="s">
        <v>437</v>
      </c>
      <c r="K273" t="s">
        <v>438</v>
      </c>
      <c r="L273">
        <v>78013</v>
      </c>
      <c r="M273" t="s">
        <v>420</v>
      </c>
      <c r="N273" t="s">
        <v>262</v>
      </c>
      <c r="O273">
        <v>78013</v>
      </c>
      <c r="P273" t="s">
        <v>420</v>
      </c>
      <c r="Q273" t="s">
        <v>262</v>
      </c>
      <c r="R273" t="s">
        <v>288</v>
      </c>
      <c r="S273" s="1">
        <v>12213.66</v>
      </c>
      <c r="U273" s="1">
        <v>5</v>
      </c>
      <c r="IF273">
        <v>78013</v>
      </c>
      <c r="IG273" t="s">
        <v>420</v>
      </c>
      <c r="IH273" t="s">
        <v>252</v>
      </c>
      <c r="IK273">
        <v>-2</v>
      </c>
      <c r="IL273" t="s">
        <v>253</v>
      </c>
      <c r="IM273" t="s">
        <v>254</v>
      </c>
      <c r="IN273" t="s">
        <v>400</v>
      </c>
      <c r="IP273" t="s">
        <v>420</v>
      </c>
    </row>
    <row r="274" spans="1:250" x14ac:dyDescent="0.35">
      <c r="A274">
        <v>809</v>
      </c>
      <c r="B274">
        <v>469576192</v>
      </c>
      <c r="C274">
        <v>1403</v>
      </c>
      <c r="D274" t="s">
        <v>390</v>
      </c>
      <c r="E274" t="s">
        <v>391</v>
      </c>
      <c r="F274">
        <v>1407</v>
      </c>
      <c r="G274" t="s">
        <v>392</v>
      </c>
      <c r="H274" t="s">
        <v>391</v>
      </c>
      <c r="I274">
        <v>542</v>
      </c>
      <c r="J274" t="s">
        <v>439</v>
      </c>
      <c r="K274" t="s">
        <v>440</v>
      </c>
      <c r="L274">
        <v>78013</v>
      </c>
      <c r="M274" t="s">
        <v>420</v>
      </c>
      <c r="N274" t="s">
        <v>262</v>
      </c>
      <c r="O274">
        <v>78013</v>
      </c>
      <c r="P274" t="s">
        <v>420</v>
      </c>
      <c r="Q274" t="s">
        <v>262</v>
      </c>
      <c r="R274" t="s">
        <v>288</v>
      </c>
      <c r="S274" s="1">
        <v>13899.74</v>
      </c>
      <c r="U274" s="1">
        <v>5</v>
      </c>
      <c r="IF274">
        <v>78013</v>
      </c>
      <c r="IG274" t="s">
        <v>420</v>
      </c>
      <c r="IH274" t="s">
        <v>252</v>
      </c>
      <c r="IK274">
        <v>-2</v>
      </c>
      <c r="IL274" t="s">
        <v>253</v>
      </c>
      <c r="IM274" t="s">
        <v>254</v>
      </c>
      <c r="IN274" t="s">
        <v>400</v>
      </c>
      <c r="IP274" t="s">
        <v>420</v>
      </c>
    </row>
    <row r="275" spans="1:250" x14ac:dyDescent="0.35">
      <c r="A275">
        <v>810</v>
      </c>
      <c r="B275">
        <v>469576192</v>
      </c>
      <c r="C275">
        <v>1403</v>
      </c>
      <c r="D275" t="s">
        <v>390</v>
      </c>
      <c r="E275" t="s">
        <v>391</v>
      </c>
      <c r="F275">
        <v>1407</v>
      </c>
      <c r="G275" t="s">
        <v>392</v>
      </c>
      <c r="H275" t="s">
        <v>391</v>
      </c>
      <c r="I275">
        <v>538</v>
      </c>
      <c r="J275" t="s">
        <v>441</v>
      </c>
      <c r="K275" t="s">
        <v>442</v>
      </c>
      <c r="L275">
        <v>78013</v>
      </c>
      <c r="M275" t="s">
        <v>420</v>
      </c>
      <c r="N275" t="s">
        <v>262</v>
      </c>
      <c r="O275">
        <v>78013</v>
      </c>
      <c r="P275" t="s">
        <v>420</v>
      </c>
      <c r="Q275" t="s">
        <v>262</v>
      </c>
      <c r="R275" t="s">
        <v>288</v>
      </c>
      <c r="S275" s="1">
        <v>14901.07</v>
      </c>
      <c r="U275" s="1">
        <v>5</v>
      </c>
      <c r="IF275">
        <v>78013</v>
      </c>
      <c r="IG275" t="s">
        <v>420</v>
      </c>
      <c r="IH275" t="s">
        <v>252</v>
      </c>
      <c r="IK275">
        <v>-2</v>
      </c>
      <c r="IL275" t="s">
        <v>253</v>
      </c>
      <c r="IM275" t="s">
        <v>254</v>
      </c>
      <c r="IN275" t="s">
        <v>400</v>
      </c>
      <c r="IP275" t="s">
        <v>420</v>
      </c>
    </row>
    <row r="276" spans="1:250" x14ac:dyDescent="0.35">
      <c r="A276">
        <v>811</v>
      </c>
      <c r="B276">
        <v>469576192</v>
      </c>
      <c r="C276">
        <v>1403</v>
      </c>
      <c r="D276" t="s">
        <v>390</v>
      </c>
      <c r="E276" t="s">
        <v>391</v>
      </c>
      <c r="F276">
        <v>1407</v>
      </c>
      <c r="G276" t="s">
        <v>392</v>
      </c>
      <c r="H276" t="s">
        <v>391</v>
      </c>
      <c r="I276">
        <v>536</v>
      </c>
      <c r="J276" t="s">
        <v>443</v>
      </c>
      <c r="K276" t="s">
        <v>444</v>
      </c>
      <c r="L276">
        <v>78013</v>
      </c>
      <c r="M276" t="s">
        <v>420</v>
      </c>
      <c r="N276" t="s">
        <v>262</v>
      </c>
      <c r="O276">
        <v>78013</v>
      </c>
      <c r="P276" t="s">
        <v>420</v>
      </c>
      <c r="Q276" t="s">
        <v>262</v>
      </c>
      <c r="R276" t="s">
        <v>288</v>
      </c>
      <c r="S276" s="1">
        <v>-1939.96</v>
      </c>
      <c r="U276" s="1">
        <v>5</v>
      </c>
      <c r="IF276">
        <v>78013</v>
      </c>
      <c r="IG276" t="s">
        <v>420</v>
      </c>
      <c r="IH276" t="s">
        <v>252</v>
      </c>
      <c r="IK276">
        <v>-2</v>
      </c>
      <c r="IL276" t="s">
        <v>253</v>
      </c>
      <c r="IM276" t="s">
        <v>254</v>
      </c>
      <c r="IN276" t="s">
        <v>400</v>
      </c>
      <c r="IP276" t="s">
        <v>420</v>
      </c>
    </row>
    <row r="277" spans="1:250" x14ac:dyDescent="0.35">
      <c r="A277">
        <v>812</v>
      </c>
      <c r="B277">
        <v>469576192</v>
      </c>
      <c r="C277">
        <v>1403</v>
      </c>
      <c r="D277" t="s">
        <v>390</v>
      </c>
      <c r="E277" t="s">
        <v>391</v>
      </c>
      <c r="F277">
        <v>1407</v>
      </c>
      <c r="G277" t="s">
        <v>392</v>
      </c>
      <c r="H277" t="s">
        <v>391</v>
      </c>
      <c r="I277">
        <v>530</v>
      </c>
      <c r="J277" t="s">
        <v>445</v>
      </c>
      <c r="K277" t="s">
        <v>446</v>
      </c>
      <c r="L277">
        <v>78013</v>
      </c>
      <c r="M277" t="s">
        <v>420</v>
      </c>
      <c r="N277" t="s">
        <v>262</v>
      </c>
      <c r="O277">
        <v>78013</v>
      </c>
      <c r="P277" t="s">
        <v>420</v>
      </c>
      <c r="Q277" t="s">
        <v>262</v>
      </c>
      <c r="R277" t="s">
        <v>288</v>
      </c>
      <c r="S277" s="1">
        <v>29177.75</v>
      </c>
      <c r="U277" s="1">
        <v>5</v>
      </c>
      <c r="IF277">
        <v>78013</v>
      </c>
      <c r="IG277" t="s">
        <v>420</v>
      </c>
      <c r="IH277" t="s">
        <v>252</v>
      </c>
      <c r="IK277">
        <v>-2</v>
      </c>
      <c r="IL277" t="s">
        <v>253</v>
      </c>
      <c r="IM277" t="s">
        <v>254</v>
      </c>
      <c r="IN277" t="s">
        <v>400</v>
      </c>
      <c r="IP277" t="s">
        <v>420</v>
      </c>
    </row>
    <row r="278" spans="1:250" x14ac:dyDescent="0.35">
      <c r="A278">
        <v>813</v>
      </c>
      <c r="B278">
        <v>469576192</v>
      </c>
      <c r="C278">
        <v>1403</v>
      </c>
      <c r="D278" t="s">
        <v>390</v>
      </c>
      <c r="E278" t="s">
        <v>391</v>
      </c>
      <c r="F278">
        <v>1407</v>
      </c>
      <c r="G278" t="s">
        <v>392</v>
      </c>
      <c r="H278" t="s">
        <v>391</v>
      </c>
      <c r="I278">
        <v>526</v>
      </c>
      <c r="J278" t="s">
        <v>435</v>
      </c>
      <c r="K278" t="s">
        <v>436</v>
      </c>
      <c r="L278">
        <v>78013</v>
      </c>
      <c r="M278" t="s">
        <v>420</v>
      </c>
      <c r="N278" t="s">
        <v>262</v>
      </c>
      <c r="O278">
        <v>78013</v>
      </c>
      <c r="P278" t="s">
        <v>420</v>
      </c>
      <c r="Q278" t="s">
        <v>262</v>
      </c>
      <c r="R278" t="s">
        <v>288</v>
      </c>
      <c r="S278" s="1">
        <v>14800.08</v>
      </c>
      <c r="U278" s="1">
        <v>5</v>
      </c>
      <c r="IF278">
        <v>78013</v>
      </c>
      <c r="IG278" t="s">
        <v>420</v>
      </c>
      <c r="IH278" t="s">
        <v>252</v>
      </c>
      <c r="IK278">
        <v>-2</v>
      </c>
      <c r="IL278" t="s">
        <v>253</v>
      </c>
      <c r="IM278" t="s">
        <v>254</v>
      </c>
      <c r="IN278" t="s">
        <v>400</v>
      </c>
      <c r="IP278" t="s">
        <v>420</v>
      </c>
    </row>
    <row r="279" spans="1:250" x14ac:dyDescent="0.35">
      <c r="A279">
        <v>814</v>
      </c>
      <c r="B279">
        <v>469576192</v>
      </c>
      <c r="C279">
        <v>1403</v>
      </c>
      <c r="D279" t="s">
        <v>390</v>
      </c>
      <c r="E279" t="s">
        <v>391</v>
      </c>
      <c r="F279">
        <v>1407</v>
      </c>
      <c r="G279" t="s">
        <v>392</v>
      </c>
      <c r="H279" t="s">
        <v>391</v>
      </c>
      <c r="I279">
        <v>522</v>
      </c>
      <c r="J279" t="s">
        <v>424</v>
      </c>
      <c r="K279" t="s">
        <v>425</v>
      </c>
      <c r="L279">
        <v>78013</v>
      </c>
      <c r="M279" t="s">
        <v>420</v>
      </c>
      <c r="N279" t="s">
        <v>262</v>
      </c>
      <c r="O279">
        <v>78013</v>
      </c>
      <c r="P279" t="s">
        <v>420</v>
      </c>
      <c r="Q279" t="s">
        <v>262</v>
      </c>
      <c r="R279" t="s">
        <v>288</v>
      </c>
      <c r="S279" s="1">
        <v>12784.76</v>
      </c>
      <c r="U279" s="1">
        <v>5</v>
      </c>
      <c r="IF279">
        <v>78013</v>
      </c>
      <c r="IG279" t="s">
        <v>420</v>
      </c>
      <c r="IH279" t="s">
        <v>252</v>
      </c>
      <c r="IK279">
        <v>-2</v>
      </c>
      <c r="IL279" t="s">
        <v>253</v>
      </c>
      <c r="IM279" t="s">
        <v>254</v>
      </c>
      <c r="IN279" t="s">
        <v>400</v>
      </c>
      <c r="IP279" t="s">
        <v>420</v>
      </c>
    </row>
    <row r="280" spans="1:250" x14ac:dyDescent="0.35">
      <c r="A280">
        <v>815</v>
      </c>
      <c r="B280">
        <v>469576192</v>
      </c>
      <c r="C280">
        <v>1403</v>
      </c>
      <c r="D280" t="s">
        <v>390</v>
      </c>
      <c r="E280" t="s">
        <v>391</v>
      </c>
      <c r="F280">
        <v>1407</v>
      </c>
      <c r="G280" t="s">
        <v>392</v>
      </c>
      <c r="H280" t="s">
        <v>391</v>
      </c>
      <c r="I280">
        <v>520</v>
      </c>
      <c r="J280" t="s">
        <v>427</v>
      </c>
      <c r="K280" t="s">
        <v>428</v>
      </c>
      <c r="L280">
        <v>78013</v>
      </c>
      <c r="M280" t="s">
        <v>420</v>
      </c>
      <c r="N280" t="s">
        <v>262</v>
      </c>
      <c r="O280">
        <v>78013</v>
      </c>
      <c r="P280" t="s">
        <v>420</v>
      </c>
      <c r="Q280" t="s">
        <v>262</v>
      </c>
      <c r="R280" t="s">
        <v>288</v>
      </c>
      <c r="S280" s="1">
        <v>12913.25</v>
      </c>
      <c r="U280" s="1">
        <v>5</v>
      </c>
      <c r="IF280">
        <v>78013</v>
      </c>
      <c r="IG280" t="s">
        <v>420</v>
      </c>
      <c r="IH280" t="s">
        <v>252</v>
      </c>
      <c r="IK280">
        <v>-2</v>
      </c>
      <c r="IL280" t="s">
        <v>253</v>
      </c>
      <c r="IM280" t="s">
        <v>254</v>
      </c>
      <c r="IN280" t="s">
        <v>400</v>
      </c>
      <c r="IP280" t="s">
        <v>420</v>
      </c>
    </row>
    <row r="281" spans="1:250" x14ac:dyDescent="0.35">
      <c r="A281">
        <v>816</v>
      </c>
      <c r="B281">
        <v>469576192</v>
      </c>
      <c r="C281">
        <v>1403</v>
      </c>
      <c r="D281" t="s">
        <v>390</v>
      </c>
      <c r="E281" t="s">
        <v>391</v>
      </c>
      <c r="F281">
        <v>1407</v>
      </c>
      <c r="G281" t="s">
        <v>392</v>
      </c>
      <c r="H281" t="s">
        <v>391</v>
      </c>
      <c r="I281">
        <v>516</v>
      </c>
      <c r="J281" t="s">
        <v>429</v>
      </c>
      <c r="K281" t="s">
        <v>430</v>
      </c>
      <c r="L281">
        <v>78013</v>
      </c>
      <c r="M281" t="s">
        <v>420</v>
      </c>
      <c r="N281" t="s">
        <v>262</v>
      </c>
      <c r="O281">
        <v>78013</v>
      </c>
      <c r="P281" t="s">
        <v>420</v>
      </c>
      <c r="Q281" t="s">
        <v>262</v>
      </c>
      <c r="R281" t="s">
        <v>288</v>
      </c>
      <c r="S281" s="1">
        <v>13557.91</v>
      </c>
      <c r="U281" s="1">
        <v>5</v>
      </c>
      <c r="IF281">
        <v>78013</v>
      </c>
      <c r="IG281" t="s">
        <v>420</v>
      </c>
      <c r="IH281" t="s">
        <v>252</v>
      </c>
      <c r="IK281">
        <v>-2</v>
      </c>
      <c r="IL281" t="s">
        <v>253</v>
      </c>
      <c r="IM281" t="s">
        <v>254</v>
      </c>
      <c r="IN281" t="s">
        <v>400</v>
      </c>
      <c r="IP281" t="s">
        <v>420</v>
      </c>
    </row>
    <row r="282" spans="1:250" x14ac:dyDescent="0.35">
      <c r="A282">
        <v>817</v>
      </c>
      <c r="B282">
        <v>469576192</v>
      </c>
      <c r="C282">
        <v>1403</v>
      </c>
      <c r="D282" t="s">
        <v>390</v>
      </c>
      <c r="E282" t="s">
        <v>391</v>
      </c>
      <c r="F282">
        <v>1407</v>
      </c>
      <c r="G282" t="s">
        <v>392</v>
      </c>
      <c r="H282" t="s">
        <v>391</v>
      </c>
      <c r="I282">
        <v>514</v>
      </c>
      <c r="J282" t="s">
        <v>431</v>
      </c>
      <c r="K282" t="s">
        <v>432</v>
      </c>
      <c r="L282">
        <v>78013</v>
      </c>
      <c r="M282" t="s">
        <v>420</v>
      </c>
      <c r="N282" t="s">
        <v>262</v>
      </c>
      <c r="O282">
        <v>78013</v>
      </c>
      <c r="P282" t="s">
        <v>420</v>
      </c>
      <c r="Q282" t="s">
        <v>262</v>
      </c>
      <c r="R282" t="s">
        <v>288</v>
      </c>
      <c r="S282" s="1">
        <v>11850.73</v>
      </c>
      <c r="U282" s="1">
        <v>5</v>
      </c>
      <c r="IF282">
        <v>78013</v>
      </c>
      <c r="IG282" t="s">
        <v>420</v>
      </c>
      <c r="IH282" t="s">
        <v>252</v>
      </c>
      <c r="IK282">
        <v>-2</v>
      </c>
      <c r="IL282" t="s">
        <v>253</v>
      </c>
      <c r="IM282" t="s">
        <v>254</v>
      </c>
      <c r="IN282" t="s">
        <v>400</v>
      </c>
      <c r="IP282" t="s">
        <v>420</v>
      </c>
    </row>
    <row r="283" spans="1:250" x14ac:dyDescent="0.35">
      <c r="A283">
        <v>818</v>
      </c>
      <c r="B283">
        <v>469576192</v>
      </c>
      <c r="C283">
        <v>1403</v>
      </c>
      <c r="D283" t="s">
        <v>390</v>
      </c>
      <c r="E283" t="s">
        <v>391</v>
      </c>
      <c r="F283">
        <v>1407</v>
      </c>
      <c r="G283" t="s">
        <v>392</v>
      </c>
      <c r="H283" t="s">
        <v>391</v>
      </c>
      <c r="I283">
        <v>508</v>
      </c>
      <c r="J283" t="s">
        <v>433</v>
      </c>
      <c r="K283" t="s">
        <v>434</v>
      </c>
      <c r="L283">
        <v>78013</v>
      </c>
      <c r="M283" t="s">
        <v>420</v>
      </c>
      <c r="N283" t="s">
        <v>262</v>
      </c>
      <c r="O283">
        <v>78013</v>
      </c>
      <c r="P283" t="s">
        <v>420</v>
      </c>
      <c r="Q283" t="s">
        <v>262</v>
      </c>
      <c r="R283" t="s">
        <v>288</v>
      </c>
      <c r="S283" s="1">
        <v>16825.7</v>
      </c>
      <c r="U283" s="1">
        <v>5</v>
      </c>
      <c r="IF283">
        <v>78013</v>
      </c>
      <c r="IG283" t="s">
        <v>420</v>
      </c>
      <c r="IH283" t="s">
        <v>252</v>
      </c>
      <c r="IK283">
        <v>-2</v>
      </c>
      <c r="IL283" t="s">
        <v>253</v>
      </c>
      <c r="IM283" t="s">
        <v>254</v>
      </c>
      <c r="IN283" t="s">
        <v>400</v>
      </c>
      <c r="IP283" t="s">
        <v>420</v>
      </c>
    </row>
    <row r="284" spans="1:250" x14ac:dyDescent="0.35">
      <c r="A284">
        <v>819</v>
      </c>
      <c r="B284">
        <v>469576192</v>
      </c>
      <c r="C284">
        <v>1403</v>
      </c>
      <c r="D284" t="s">
        <v>390</v>
      </c>
      <c r="E284" t="s">
        <v>391</v>
      </c>
      <c r="F284">
        <v>1407</v>
      </c>
      <c r="G284" t="s">
        <v>392</v>
      </c>
      <c r="H284" t="s">
        <v>391</v>
      </c>
      <c r="I284">
        <v>546</v>
      </c>
      <c r="J284" t="s">
        <v>437</v>
      </c>
      <c r="K284" t="s">
        <v>438</v>
      </c>
      <c r="L284">
        <v>50297</v>
      </c>
      <c r="M284" t="s">
        <v>404</v>
      </c>
      <c r="N284" t="s">
        <v>405</v>
      </c>
      <c r="O284">
        <v>50297</v>
      </c>
      <c r="P284" t="s">
        <v>404</v>
      </c>
      <c r="Q284" t="s">
        <v>405</v>
      </c>
      <c r="R284" t="s">
        <v>288</v>
      </c>
      <c r="S284" s="1">
        <v>41454.699999999997</v>
      </c>
      <c r="U284" s="1">
        <v>5</v>
      </c>
      <c r="IF284">
        <v>50297</v>
      </c>
      <c r="IG284" t="s">
        <v>404</v>
      </c>
      <c r="IH284" t="s">
        <v>252</v>
      </c>
      <c r="IK284">
        <v>-2</v>
      </c>
      <c r="IL284" t="s">
        <v>253</v>
      </c>
      <c r="IM284" t="s">
        <v>254</v>
      </c>
      <c r="IN284" t="s">
        <v>400</v>
      </c>
      <c r="IP284" t="s">
        <v>404</v>
      </c>
    </row>
    <row r="285" spans="1:250" x14ac:dyDescent="0.35">
      <c r="A285">
        <v>820</v>
      </c>
      <c r="B285">
        <v>469576192</v>
      </c>
      <c r="C285">
        <v>1403</v>
      </c>
      <c r="D285" t="s">
        <v>390</v>
      </c>
      <c r="E285" t="s">
        <v>391</v>
      </c>
      <c r="F285">
        <v>1407</v>
      </c>
      <c r="G285" t="s">
        <v>392</v>
      </c>
      <c r="H285" t="s">
        <v>391</v>
      </c>
      <c r="I285">
        <v>542</v>
      </c>
      <c r="J285" t="s">
        <v>439</v>
      </c>
      <c r="K285" t="s">
        <v>440</v>
      </c>
      <c r="L285">
        <v>50297</v>
      </c>
      <c r="M285" t="s">
        <v>404</v>
      </c>
      <c r="N285" t="s">
        <v>405</v>
      </c>
      <c r="O285">
        <v>50297</v>
      </c>
      <c r="P285" t="s">
        <v>404</v>
      </c>
      <c r="Q285" t="s">
        <v>405</v>
      </c>
      <c r="R285" t="s">
        <v>288</v>
      </c>
      <c r="S285" s="1">
        <v>47177.47</v>
      </c>
      <c r="U285" s="1">
        <v>5</v>
      </c>
      <c r="IF285">
        <v>50297</v>
      </c>
      <c r="IG285" t="s">
        <v>404</v>
      </c>
      <c r="IH285" t="s">
        <v>252</v>
      </c>
      <c r="IK285">
        <v>-2</v>
      </c>
      <c r="IL285" t="s">
        <v>253</v>
      </c>
      <c r="IM285" t="s">
        <v>254</v>
      </c>
      <c r="IN285" t="s">
        <v>400</v>
      </c>
      <c r="IP285" t="s">
        <v>404</v>
      </c>
    </row>
    <row r="286" spans="1:250" x14ac:dyDescent="0.35">
      <c r="A286">
        <v>821</v>
      </c>
      <c r="B286">
        <v>469576192</v>
      </c>
      <c r="C286">
        <v>1403</v>
      </c>
      <c r="D286" t="s">
        <v>390</v>
      </c>
      <c r="E286" t="s">
        <v>391</v>
      </c>
      <c r="F286">
        <v>1407</v>
      </c>
      <c r="G286" t="s">
        <v>392</v>
      </c>
      <c r="H286" t="s">
        <v>391</v>
      </c>
      <c r="I286">
        <v>538</v>
      </c>
      <c r="J286" t="s">
        <v>441</v>
      </c>
      <c r="K286" t="s">
        <v>442</v>
      </c>
      <c r="L286">
        <v>50297</v>
      </c>
      <c r="M286" t="s">
        <v>404</v>
      </c>
      <c r="N286" t="s">
        <v>405</v>
      </c>
      <c r="O286">
        <v>50297</v>
      </c>
      <c r="P286" t="s">
        <v>404</v>
      </c>
      <c r="Q286" t="s">
        <v>405</v>
      </c>
      <c r="R286" t="s">
        <v>288</v>
      </c>
      <c r="S286" s="1">
        <v>50576.12</v>
      </c>
      <c r="U286" s="1">
        <v>5</v>
      </c>
      <c r="IF286">
        <v>50297</v>
      </c>
      <c r="IG286" t="s">
        <v>404</v>
      </c>
      <c r="IH286" t="s">
        <v>252</v>
      </c>
      <c r="IK286">
        <v>-2</v>
      </c>
      <c r="IL286" t="s">
        <v>253</v>
      </c>
      <c r="IM286" t="s">
        <v>254</v>
      </c>
      <c r="IN286" t="s">
        <v>400</v>
      </c>
      <c r="IP286" t="s">
        <v>404</v>
      </c>
    </row>
    <row r="287" spans="1:250" x14ac:dyDescent="0.35">
      <c r="A287">
        <v>822</v>
      </c>
      <c r="B287">
        <v>469576192</v>
      </c>
      <c r="C287">
        <v>1403</v>
      </c>
      <c r="D287" t="s">
        <v>390</v>
      </c>
      <c r="E287" t="s">
        <v>391</v>
      </c>
      <c r="F287">
        <v>1407</v>
      </c>
      <c r="G287" t="s">
        <v>392</v>
      </c>
      <c r="H287" t="s">
        <v>391</v>
      </c>
      <c r="I287">
        <v>536</v>
      </c>
      <c r="J287" t="s">
        <v>443</v>
      </c>
      <c r="K287" t="s">
        <v>444</v>
      </c>
      <c r="L287">
        <v>50297</v>
      </c>
      <c r="M287" t="s">
        <v>404</v>
      </c>
      <c r="N287" t="s">
        <v>405</v>
      </c>
      <c r="O287">
        <v>50297</v>
      </c>
      <c r="P287" t="s">
        <v>404</v>
      </c>
      <c r="Q287" t="s">
        <v>405</v>
      </c>
      <c r="R287" t="s">
        <v>288</v>
      </c>
      <c r="S287" s="1">
        <v>-6584.48</v>
      </c>
      <c r="U287" s="1">
        <v>5</v>
      </c>
      <c r="IF287">
        <v>50297</v>
      </c>
      <c r="IG287" t="s">
        <v>404</v>
      </c>
      <c r="IH287" t="s">
        <v>252</v>
      </c>
      <c r="IK287">
        <v>-2</v>
      </c>
      <c r="IL287" t="s">
        <v>253</v>
      </c>
      <c r="IM287" t="s">
        <v>254</v>
      </c>
      <c r="IN287" t="s">
        <v>400</v>
      </c>
      <c r="IP287" t="s">
        <v>404</v>
      </c>
    </row>
    <row r="288" spans="1:250" x14ac:dyDescent="0.35">
      <c r="A288">
        <v>823</v>
      </c>
      <c r="B288">
        <v>469576192</v>
      </c>
      <c r="C288">
        <v>1403</v>
      </c>
      <c r="D288" t="s">
        <v>390</v>
      </c>
      <c r="E288" t="s">
        <v>391</v>
      </c>
      <c r="F288">
        <v>1407</v>
      </c>
      <c r="G288" t="s">
        <v>392</v>
      </c>
      <c r="H288" t="s">
        <v>391</v>
      </c>
      <c r="I288">
        <v>530</v>
      </c>
      <c r="J288" t="s">
        <v>445</v>
      </c>
      <c r="K288" t="s">
        <v>446</v>
      </c>
      <c r="L288">
        <v>50297</v>
      </c>
      <c r="M288" t="s">
        <v>404</v>
      </c>
      <c r="N288" t="s">
        <v>405</v>
      </c>
      <c r="O288">
        <v>50297</v>
      </c>
      <c r="P288" t="s">
        <v>404</v>
      </c>
      <c r="Q288" t="s">
        <v>405</v>
      </c>
      <c r="R288" t="s">
        <v>288</v>
      </c>
      <c r="S288" s="1">
        <v>99032.95</v>
      </c>
      <c r="U288" s="1">
        <v>5</v>
      </c>
      <c r="IF288">
        <v>50297</v>
      </c>
      <c r="IG288" t="s">
        <v>404</v>
      </c>
      <c r="IH288" t="s">
        <v>252</v>
      </c>
      <c r="IK288">
        <v>-2</v>
      </c>
      <c r="IL288" t="s">
        <v>253</v>
      </c>
      <c r="IM288" t="s">
        <v>254</v>
      </c>
      <c r="IN288" t="s">
        <v>400</v>
      </c>
      <c r="IP288" t="s">
        <v>404</v>
      </c>
    </row>
    <row r="289" spans="1:250" x14ac:dyDescent="0.35">
      <c r="A289">
        <v>824</v>
      </c>
      <c r="B289">
        <v>469576192</v>
      </c>
      <c r="C289">
        <v>1403</v>
      </c>
      <c r="D289" t="s">
        <v>390</v>
      </c>
      <c r="E289" t="s">
        <v>391</v>
      </c>
      <c r="F289">
        <v>1407</v>
      </c>
      <c r="G289" t="s">
        <v>392</v>
      </c>
      <c r="H289" t="s">
        <v>391</v>
      </c>
      <c r="I289">
        <v>526</v>
      </c>
      <c r="J289" t="s">
        <v>435</v>
      </c>
      <c r="K289" t="s">
        <v>436</v>
      </c>
      <c r="L289">
        <v>50297</v>
      </c>
      <c r="M289" t="s">
        <v>404</v>
      </c>
      <c r="N289" t="s">
        <v>405</v>
      </c>
      <c r="O289">
        <v>50297</v>
      </c>
      <c r="P289" t="s">
        <v>404</v>
      </c>
      <c r="Q289" t="s">
        <v>405</v>
      </c>
      <c r="R289" t="s">
        <v>288</v>
      </c>
      <c r="S289" s="1">
        <v>50233.33</v>
      </c>
      <c r="U289" s="1">
        <v>5</v>
      </c>
      <c r="IF289">
        <v>50297</v>
      </c>
      <c r="IG289" t="s">
        <v>404</v>
      </c>
      <c r="IH289" t="s">
        <v>252</v>
      </c>
      <c r="IK289">
        <v>-2</v>
      </c>
      <c r="IL289" t="s">
        <v>253</v>
      </c>
      <c r="IM289" t="s">
        <v>254</v>
      </c>
      <c r="IN289" t="s">
        <v>400</v>
      </c>
      <c r="IP289" t="s">
        <v>404</v>
      </c>
    </row>
    <row r="290" spans="1:250" x14ac:dyDescent="0.35">
      <c r="A290">
        <v>825</v>
      </c>
      <c r="B290">
        <v>469576192</v>
      </c>
      <c r="C290">
        <v>1403</v>
      </c>
      <c r="D290" t="s">
        <v>390</v>
      </c>
      <c r="E290" t="s">
        <v>391</v>
      </c>
      <c r="F290">
        <v>1407</v>
      </c>
      <c r="G290" t="s">
        <v>392</v>
      </c>
      <c r="H290" t="s">
        <v>391</v>
      </c>
      <c r="I290">
        <v>522</v>
      </c>
      <c r="J290" t="s">
        <v>424</v>
      </c>
      <c r="K290" t="s">
        <v>425</v>
      </c>
      <c r="L290">
        <v>50297</v>
      </c>
      <c r="M290" t="s">
        <v>404</v>
      </c>
      <c r="N290" t="s">
        <v>405</v>
      </c>
      <c r="O290">
        <v>50297</v>
      </c>
      <c r="P290" t="s">
        <v>404</v>
      </c>
      <c r="Q290" t="s">
        <v>405</v>
      </c>
      <c r="R290" t="s">
        <v>288</v>
      </c>
      <c r="S290" s="1">
        <v>43393.08</v>
      </c>
      <c r="U290" s="1">
        <v>5</v>
      </c>
      <c r="IF290">
        <v>50297</v>
      </c>
      <c r="IG290" t="s">
        <v>404</v>
      </c>
      <c r="IH290" t="s">
        <v>252</v>
      </c>
      <c r="IK290">
        <v>-2</v>
      </c>
      <c r="IL290" t="s">
        <v>253</v>
      </c>
      <c r="IM290" t="s">
        <v>254</v>
      </c>
      <c r="IN290" t="s">
        <v>400</v>
      </c>
      <c r="IP290" t="s">
        <v>404</v>
      </c>
    </row>
    <row r="291" spans="1:250" x14ac:dyDescent="0.35">
      <c r="A291">
        <v>826</v>
      </c>
      <c r="B291">
        <v>469576192</v>
      </c>
      <c r="C291">
        <v>1403</v>
      </c>
      <c r="D291" t="s">
        <v>390</v>
      </c>
      <c r="E291" t="s">
        <v>391</v>
      </c>
      <c r="F291">
        <v>1407</v>
      </c>
      <c r="G291" t="s">
        <v>392</v>
      </c>
      <c r="H291" t="s">
        <v>391</v>
      </c>
      <c r="I291">
        <v>520</v>
      </c>
      <c r="J291" t="s">
        <v>427</v>
      </c>
      <c r="K291" t="s">
        <v>428</v>
      </c>
      <c r="L291">
        <v>50297</v>
      </c>
      <c r="M291" t="s">
        <v>404</v>
      </c>
      <c r="N291" t="s">
        <v>405</v>
      </c>
      <c r="O291">
        <v>50297</v>
      </c>
      <c r="P291" t="s">
        <v>404</v>
      </c>
      <c r="Q291" t="s">
        <v>405</v>
      </c>
      <c r="R291" t="s">
        <v>288</v>
      </c>
      <c r="S291" s="2">
        <v>43829.21</v>
      </c>
      <c r="U291">
        <v>5</v>
      </c>
      <c r="IF291">
        <v>50297</v>
      </c>
      <c r="IG291" t="s">
        <v>404</v>
      </c>
      <c r="IH291" t="s">
        <v>252</v>
      </c>
      <c r="IK291">
        <v>-2</v>
      </c>
      <c r="IL291" t="s">
        <v>253</v>
      </c>
      <c r="IM291" t="s">
        <v>254</v>
      </c>
      <c r="IN291" t="s">
        <v>400</v>
      </c>
      <c r="IP291" t="s">
        <v>404</v>
      </c>
    </row>
    <row r="292" spans="1:250" x14ac:dyDescent="0.35">
      <c r="A292">
        <v>827</v>
      </c>
      <c r="B292">
        <v>469576192</v>
      </c>
      <c r="C292">
        <v>1403</v>
      </c>
      <c r="D292" t="s">
        <v>390</v>
      </c>
      <c r="E292" t="s">
        <v>391</v>
      </c>
      <c r="F292">
        <v>1407</v>
      </c>
      <c r="G292" t="s">
        <v>392</v>
      </c>
      <c r="H292" t="s">
        <v>391</v>
      </c>
      <c r="I292">
        <v>516</v>
      </c>
      <c r="J292" t="s">
        <v>429</v>
      </c>
      <c r="K292" t="s">
        <v>430</v>
      </c>
      <c r="L292">
        <v>50297</v>
      </c>
      <c r="M292" t="s">
        <v>404</v>
      </c>
      <c r="N292" t="s">
        <v>405</v>
      </c>
      <c r="O292">
        <v>50297</v>
      </c>
      <c r="P292" t="s">
        <v>404</v>
      </c>
      <c r="Q292" t="s">
        <v>405</v>
      </c>
      <c r="R292" t="s">
        <v>288</v>
      </c>
      <c r="S292" s="2">
        <v>46017.24</v>
      </c>
      <c r="U292">
        <v>5</v>
      </c>
      <c r="IF292">
        <v>50297</v>
      </c>
      <c r="IG292" t="s">
        <v>404</v>
      </c>
      <c r="IH292" t="s">
        <v>252</v>
      </c>
      <c r="IK292">
        <v>-2</v>
      </c>
      <c r="IL292" t="s">
        <v>253</v>
      </c>
      <c r="IM292" t="s">
        <v>254</v>
      </c>
      <c r="IN292" t="s">
        <v>400</v>
      </c>
      <c r="IP292" t="s">
        <v>404</v>
      </c>
    </row>
    <row r="293" spans="1:250" x14ac:dyDescent="0.35">
      <c r="A293">
        <v>828</v>
      </c>
      <c r="B293">
        <v>469576192</v>
      </c>
      <c r="C293">
        <v>1403</v>
      </c>
      <c r="D293" t="s">
        <v>390</v>
      </c>
      <c r="E293" t="s">
        <v>391</v>
      </c>
      <c r="F293">
        <v>1407</v>
      </c>
      <c r="G293" t="s">
        <v>392</v>
      </c>
      <c r="H293" t="s">
        <v>391</v>
      </c>
      <c r="I293">
        <v>514</v>
      </c>
      <c r="J293" t="s">
        <v>431</v>
      </c>
      <c r="K293" t="s">
        <v>432</v>
      </c>
      <c r="L293">
        <v>50297</v>
      </c>
      <c r="M293" t="s">
        <v>404</v>
      </c>
      <c r="N293" t="s">
        <v>405</v>
      </c>
      <c r="O293">
        <v>50297</v>
      </c>
      <c r="P293" t="s">
        <v>404</v>
      </c>
      <c r="Q293" t="s">
        <v>405</v>
      </c>
      <c r="R293" t="s">
        <v>288</v>
      </c>
      <c r="S293" s="2">
        <v>40222.86</v>
      </c>
      <c r="U293">
        <v>5</v>
      </c>
      <c r="IF293">
        <v>50297</v>
      </c>
      <c r="IG293" t="s">
        <v>404</v>
      </c>
      <c r="IH293" t="s">
        <v>252</v>
      </c>
      <c r="IK293">
        <v>-2</v>
      </c>
      <c r="IL293" t="s">
        <v>253</v>
      </c>
      <c r="IM293" t="s">
        <v>254</v>
      </c>
      <c r="IN293" t="s">
        <v>400</v>
      </c>
      <c r="IP293" t="s">
        <v>404</v>
      </c>
    </row>
    <row r="294" spans="1:250" x14ac:dyDescent="0.35">
      <c r="A294">
        <v>829</v>
      </c>
      <c r="B294">
        <v>469576192</v>
      </c>
      <c r="C294">
        <v>1403</v>
      </c>
      <c r="D294" t="s">
        <v>390</v>
      </c>
      <c r="E294" t="s">
        <v>391</v>
      </c>
      <c r="F294">
        <v>1407</v>
      </c>
      <c r="G294" t="s">
        <v>392</v>
      </c>
      <c r="H294" t="s">
        <v>391</v>
      </c>
      <c r="I294">
        <v>508</v>
      </c>
      <c r="J294" t="s">
        <v>433</v>
      </c>
      <c r="K294" t="s">
        <v>434</v>
      </c>
      <c r="L294">
        <v>50297</v>
      </c>
      <c r="M294" t="s">
        <v>404</v>
      </c>
      <c r="N294" t="s">
        <v>405</v>
      </c>
      <c r="O294">
        <v>50297</v>
      </c>
      <c r="P294" t="s">
        <v>404</v>
      </c>
      <c r="Q294" t="s">
        <v>405</v>
      </c>
      <c r="R294" t="s">
        <v>288</v>
      </c>
      <c r="S294" s="2">
        <v>57108.57</v>
      </c>
      <c r="U294">
        <v>5</v>
      </c>
      <c r="IF294">
        <v>50297</v>
      </c>
      <c r="IG294" t="s">
        <v>404</v>
      </c>
      <c r="IH294" t="s">
        <v>252</v>
      </c>
      <c r="IK294">
        <v>-2</v>
      </c>
      <c r="IL294" t="s">
        <v>253</v>
      </c>
      <c r="IM294" t="s">
        <v>254</v>
      </c>
      <c r="IN294" t="s">
        <v>400</v>
      </c>
      <c r="IP294" t="s">
        <v>404</v>
      </c>
    </row>
    <row r="295" spans="1:250" x14ac:dyDescent="0.35">
      <c r="A295">
        <v>830</v>
      </c>
      <c r="B295">
        <v>469576192</v>
      </c>
      <c r="C295">
        <v>1403</v>
      </c>
      <c r="D295" t="s">
        <v>390</v>
      </c>
      <c r="E295" t="s">
        <v>391</v>
      </c>
      <c r="F295">
        <v>1407</v>
      </c>
      <c r="G295" t="s">
        <v>392</v>
      </c>
      <c r="H295" t="s">
        <v>391</v>
      </c>
      <c r="I295">
        <v>546</v>
      </c>
      <c r="J295" t="s">
        <v>437</v>
      </c>
      <c r="K295" t="s">
        <v>438</v>
      </c>
      <c r="L295">
        <v>1736</v>
      </c>
      <c r="M295" t="s">
        <v>394</v>
      </c>
      <c r="N295" t="s">
        <v>256</v>
      </c>
      <c r="O295">
        <v>1736</v>
      </c>
      <c r="P295" t="s">
        <v>394</v>
      </c>
      <c r="Q295" t="s">
        <v>256</v>
      </c>
      <c r="R295" t="s">
        <v>288</v>
      </c>
      <c r="S295" s="2">
        <v>49754.9</v>
      </c>
      <c r="U295">
        <v>5</v>
      </c>
      <c r="IF295">
        <v>1736</v>
      </c>
      <c r="IG295" t="s">
        <v>394</v>
      </c>
      <c r="IH295" t="s">
        <v>252</v>
      </c>
      <c r="IK295">
        <v>-2</v>
      </c>
      <c r="IL295" t="s">
        <v>253</v>
      </c>
      <c r="IM295" t="s">
        <v>254</v>
      </c>
      <c r="IN295" t="s">
        <v>400</v>
      </c>
      <c r="IP295" t="s">
        <v>401</v>
      </c>
    </row>
    <row r="296" spans="1:250" x14ac:dyDescent="0.35">
      <c r="A296">
        <v>831</v>
      </c>
      <c r="B296">
        <v>469576192</v>
      </c>
      <c r="C296">
        <v>1403</v>
      </c>
      <c r="D296" t="s">
        <v>390</v>
      </c>
      <c r="E296" t="s">
        <v>391</v>
      </c>
      <c r="F296">
        <v>1407</v>
      </c>
      <c r="G296" t="s">
        <v>392</v>
      </c>
      <c r="H296" t="s">
        <v>391</v>
      </c>
      <c r="I296">
        <v>542</v>
      </c>
      <c r="J296" t="s">
        <v>439</v>
      </c>
      <c r="K296" t="s">
        <v>440</v>
      </c>
      <c r="L296">
        <v>1736</v>
      </c>
      <c r="M296" t="s">
        <v>394</v>
      </c>
      <c r="N296" t="s">
        <v>256</v>
      </c>
      <c r="O296">
        <v>1736</v>
      </c>
      <c r="P296" t="s">
        <v>394</v>
      </c>
      <c r="Q296" t="s">
        <v>256</v>
      </c>
      <c r="R296" t="s">
        <v>288</v>
      </c>
      <c r="S296" s="2">
        <v>56623.5</v>
      </c>
      <c r="U296">
        <v>5</v>
      </c>
      <c r="IF296">
        <v>1736</v>
      </c>
      <c r="IG296" t="s">
        <v>394</v>
      </c>
      <c r="IH296" t="s">
        <v>252</v>
      </c>
      <c r="IK296">
        <v>-2</v>
      </c>
      <c r="IL296" t="s">
        <v>253</v>
      </c>
      <c r="IM296" t="s">
        <v>254</v>
      </c>
      <c r="IN296" t="s">
        <v>400</v>
      </c>
      <c r="IP296" t="s">
        <v>401</v>
      </c>
    </row>
    <row r="297" spans="1:250" x14ac:dyDescent="0.35">
      <c r="A297">
        <v>832</v>
      </c>
      <c r="B297">
        <v>469576192</v>
      </c>
      <c r="C297">
        <v>1403</v>
      </c>
      <c r="D297" t="s">
        <v>390</v>
      </c>
      <c r="E297" t="s">
        <v>391</v>
      </c>
      <c r="F297">
        <v>1407</v>
      </c>
      <c r="G297" t="s">
        <v>392</v>
      </c>
      <c r="H297" t="s">
        <v>391</v>
      </c>
      <c r="I297">
        <v>538</v>
      </c>
      <c r="J297" t="s">
        <v>441</v>
      </c>
      <c r="K297" t="s">
        <v>442</v>
      </c>
      <c r="L297">
        <v>1736</v>
      </c>
      <c r="M297" t="s">
        <v>394</v>
      </c>
      <c r="N297" t="s">
        <v>256</v>
      </c>
      <c r="O297">
        <v>1736</v>
      </c>
      <c r="P297" t="s">
        <v>394</v>
      </c>
      <c r="Q297" t="s">
        <v>256</v>
      </c>
      <c r="R297" t="s">
        <v>288</v>
      </c>
      <c r="S297" s="2">
        <v>60702.64</v>
      </c>
      <c r="U297">
        <v>5</v>
      </c>
      <c r="IF297">
        <v>1736</v>
      </c>
      <c r="IG297" t="s">
        <v>394</v>
      </c>
      <c r="IH297" t="s">
        <v>252</v>
      </c>
      <c r="IK297">
        <v>-2</v>
      </c>
      <c r="IL297" t="s">
        <v>253</v>
      </c>
      <c r="IM297" t="s">
        <v>254</v>
      </c>
      <c r="IN297" t="s">
        <v>400</v>
      </c>
      <c r="IP297" t="s">
        <v>401</v>
      </c>
    </row>
    <row r="298" spans="1:250" x14ac:dyDescent="0.35">
      <c r="A298">
        <v>833</v>
      </c>
      <c r="B298">
        <v>469576192</v>
      </c>
      <c r="C298">
        <v>1403</v>
      </c>
      <c r="D298" t="s">
        <v>390</v>
      </c>
      <c r="E298" t="s">
        <v>391</v>
      </c>
      <c r="F298">
        <v>1407</v>
      </c>
      <c r="G298" t="s">
        <v>392</v>
      </c>
      <c r="H298" t="s">
        <v>391</v>
      </c>
      <c r="I298">
        <v>536</v>
      </c>
      <c r="J298" t="s">
        <v>443</v>
      </c>
      <c r="K298" t="s">
        <v>444</v>
      </c>
      <c r="L298">
        <v>1736</v>
      </c>
      <c r="M298" t="s">
        <v>394</v>
      </c>
      <c r="N298" t="s">
        <v>256</v>
      </c>
      <c r="O298">
        <v>1736</v>
      </c>
      <c r="P298" t="s">
        <v>394</v>
      </c>
      <c r="Q298" t="s">
        <v>256</v>
      </c>
      <c r="R298" t="s">
        <v>288</v>
      </c>
      <c r="S298" s="2">
        <v>-7902.84</v>
      </c>
      <c r="U298">
        <v>5</v>
      </c>
      <c r="IF298">
        <v>1736</v>
      </c>
      <c r="IG298" t="s">
        <v>394</v>
      </c>
      <c r="IH298" t="s">
        <v>252</v>
      </c>
      <c r="IK298">
        <v>-2</v>
      </c>
      <c r="IL298" t="s">
        <v>253</v>
      </c>
      <c r="IM298" t="s">
        <v>254</v>
      </c>
      <c r="IN298" t="s">
        <v>400</v>
      </c>
      <c r="IP298" t="s">
        <v>401</v>
      </c>
    </row>
    <row r="299" spans="1:250" x14ac:dyDescent="0.35">
      <c r="A299">
        <v>834</v>
      </c>
      <c r="B299">
        <v>469576192</v>
      </c>
      <c r="C299">
        <v>1403</v>
      </c>
      <c r="D299" t="s">
        <v>390</v>
      </c>
      <c r="E299" t="s">
        <v>391</v>
      </c>
      <c r="F299">
        <v>1407</v>
      </c>
      <c r="G299" t="s">
        <v>392</v>
      </c>
      <c r="H299" t="s">
        <v>391</v>
      </c>
      <c r="I299">
        <v>530</v>
      </c>
      <c r="J299" t="s">
        <v>445</v>
      </c>
      <c r="K299" t="s">
        <v>446</v>
      </c>
      <c r="L299">
        <v>1736</v>
      </c>
      <c r="M299" t="s">
        <v>394</v>
      </c>
      <c r="N299" t="s">
        <v>256</v>
      </c>
      <c r="O299">
        <v>1736</v>
      </c>
      <c r="P299" t="s">
        <v>394</v>
      </c>
      <c r="Q299" t="s">
        <v>256</v>
      </c>
      <c r="R299" t="s">
        <v>288</v>
      </c>
      <c r="S299" s="2">
        <v>118861.67</v>
      </c>
      <c r="U299">
        <v>5</v>
      </c>
      <c r="IF299">
        <v>1736</v>
      </c>
      <c r="IG299" t="s">
        <v>394</v>
      </c>
      <c r="IH299" t="s">
        <v>252</v>
      </c>
      <c r="IK299">
        <v>-2</v>
      </c>
      <c r="IL299" t="s">
        <v>253</v>
      </c>
      <c r="IM299" t="s">
        <v>254</v>
      </c>
      <c r="IN299" t="s">
        <v>400</v>
      </c>
      <c r="IP299" t="s">
        <v>401</v>
      </c>
    </row>
    <row r="300" spans="1:250" x14ac:dyDescent="0.35">
      <c r="A300">
        <v>835</v>
      </c>
      <c r="B300">
        <v>469576192</v>
      </c>
      <c r="C300">
        <v>1403</v>
      </c>
      <c r="D300" t="s">
        <v>390</v>
      </c>
      <c r="E300" t="s">
        <v>391</v>
      </c>
      <c r="F300">
        <v>1407</v>
      </c>
      <c r="G300" t="s">
        <v>392</v>
      </c>
      <c r="H300" t="s">
        <v>391</v>
      </c>
      <c r="I300">
        <v>526</v>
      </c>
      <c r="J300" t="s">
        <v>435</v>
      </c>
      <c r="K300" t="s">
        <v>436</v>
      </c>
      <c r="L300">
        <v>1736</v>
      </c>
      <c r="M300" t="s">
        <v>394</v>
      </c>
      <c r="N300" t="s">
        <v>256</v>
      </c>
      <c r="O300">
        <v>1736</v>
      </c>
      <c r="P300" t="s">
        <v>394</v>
      </c>
      <c r="Q300" t="s">
        <v>256</v>
      </c>
      <c r="R300" t="s">
        <v>288</v>
      </c>
      <c r="S300" s="2">
        <v>60291.21</v>
      </c>
      <c r="U300">
        <v>5</v>
      </c>
      <c r="IF300">
        <v>1736</v>
      </c>
      <c r="IG300" t="s">
        <v>394</v>
      </c>
      <c r="IH300" t="s">
        <v>252</v>
      </c>
      <c r="IK300">
        <v>-2</v>
      </c>
      <c r="IL300" t="s">
        <v>253</v>
      </c>
      <c r="IM300" t="s">
        <v>254</v>
      </c>
      <c r="IN300" t="s">
        <v>400</v>
      </c>
      <c r="IP300" t="s">
        <v>401</v>
      </c>
    </row>
    <row r="301" spans="1:250" x14ac:dyDescent="0.35">
      <c r="A301">
        <v>836</v>
      </c>
      <c r="B301">
        <v>469576192</v>
      </c>
      <c r="C301">
        <v>1403</v>
      </c>
      <c r="D301" t="s">
        <v>390</v>
      </c>
      <c r="E301" t="s">
        <v>391</v>
      </c>
      <c r="F301">
        <v>1407</v>
      </c>
      <c r="G301" t="s">
        <v>392</v>
      </c>
      <c r="H301" t="s">
        <v>391</v>
      </c>
      <c r="I301">
        <v>522</v>
      </c>
      <c r="J301" t="s">
        <v>424</v>
      </c>
      <c r="K301" t="s">
        <v>425</v>
      </c>
      <c r="L301">
        <v>1736</v>
      </c>
      <c r="M301" t="s">
        <v>394</v>
      </c>
      <c r="N301" t="s">
        <v>256</v>
      </c>
      <c r="O301">
        <v>1736</v>
      </c>
      <c r="P301" t="s">
        <v>394</v>
      </c>
      <c r="Q301" t="s">
        <v>256</v>
      </c>
      <c r="R301" t="s">
        <v>288</v>
      </c>
      <c r="S301" s="2">
        <v>52081.39</v>
      </c>
      <c r="U301">
        <v>5</v>
      </c>
      <c r="IF301">
        <v>1736</v>
      </c>
      <c r="IG301" t="s">
        <v>394</v>
      </c>
      <c r="IH301" t="s">
        <v>252</v>
      </c>
      <c r="IK301">
        <v>-2</v>
      </c>
      <c r="IL301" t="s">
        <v>253</v>
      </c>
      <c r="IM301" t="s">
        <v>254</v>
      </c>
      <c r="IN301" t="s">
        <v>400</v>
      </c>
      <c r="IP301" t="s">
        <v>401</v>
      </c>
    </row>
    <row r="302" spans="1:250" x14ac:dyDescent="0.35">
      <c r="A302">
        <v>837</v>
      </c>
      <c r="B302">
        <v>469576192</v>
      </c>
      <c r="C302">
        <v>1403</v>
      </c>
      <c r="D302" t="s">
        <v>390</v>
      </c>
      <c r="E302" t="s">
        <v>391</v>
      </c>
      <c r="F302">
        <v>1407</v>
      </c>
      <c r="G302" t="s">
        <v>392</v>
      </c>
      <c r="H302" t="s">
        <v>391</v>
      </c>
      <c r="I302">
        <v>520</v>
      </c>
      <c r="J302" t="s">
        <v>427</v>
      </c>
      <c r="K302" t="s">
        <v>428</v>
      </c>
      <c r="L302">
        <v>1736</v>
      </c>
      <c r="M302" t="s">
        <v>394</v>
      </c>
      <c r="N302" t="s">
        <v>256</v>
      </c>
      <c r="O302">
        <v>1736</v>
      </c>
      <c r="P302" t="s">
        <v>394</v>
      </c>
      <c r="Q302" t="s">
        <v>256</v>
      </c>
      <c r="R302" t="s">
        <v>288</v>
      </c>
      <c r="S302" s="2">
        <v>52604.84</v>
      </c>
      <c r="U302">
        <v>5</v>
      </c>
      <c r="IF302">
        <v>1736</v>
      </c>
      <c r="IG302" t="s">
        <v>394</v>
      </c>
      <c r="IH302" t="s">
        <v>252</v>
      </c>
      <c r="IK302">
        <v>-2</v>
      </c>
      <c r="IL302" t="s">
        <v>253</v>
      </c>
      <c r="IM302" t="s">
        <v>254</v>
      </c>
      <c r="IN302" t="s">
        <v>400</v>
      </c>
      <c r="IP302" t="s">
        <v>401</v>
      </c>
    </row>
    <row r="303" spans="1:250" x14ac:dyDescent="0.35">
      <c r="A303">
        <v>838</v>
      </c>
      <c r="B303">
        <v>469576192</v>
      </c>
      <c r="C303">
        <v>1403</v>
      </c>
      <c r="D303" t="s">
        <v>390</v>
      </c>
      <c r="E303" t="s">
        <v>391</v>
      </c>
      <c r="F303">
        <v>1407</v>
      </c>
      <c r="G303" t="s">
        <v>392</v>
      </c>
      <c r="H303" t="s">
        <v>391</v>
      </c>
      <c r="I303">
        <v>516</v>
      </c>
      <c r="J303" t="s">
        <v>429</v>
      </c>
      <c r="K303" t="s">
        <v>430</v>
      </c>
      <c r="L303">
        <v>1736</v>
      </c>
      <c r="M303" t="s">
        <v>394</v>
      </c>
      <c r="N303" t="s">
        <v>256</v>
      </c>
      <c r="O303">
        <v>1736</v>
      </c>
      <c r="P303" t="s">
        <v>394</v>
      </c>
      <c r="Q303" t="s">
        <v>256</v>
      </c>
      <c r="R303" t="s">
        <v>288</v>
      </c>
      <c r="S303" s="2">
        <v>55230.97</v>
      </c>
      <c r="U303">
        <v>5</v>
      </c>
      <c r="IF303">
        <v>1736</v>
      </c>
      <c r="IG303" t="s">
        <v>394</v>
      </c>
      <c r="IH303" t="s">
        <v>252</v>
      </c>
      <c r="IK303">
        <v>-2</v>
      </c>
      <c r="IL303" t="s">
        <v>253</v>
      </c>
      <c r="IM303" t="s">
        <v>254</v>
      </c>
      <c r="IN303" t="s">
        <v>400</v>
      </c>
      <c r="IP303" t="s">
        <v>401</v>
      </c>
    </row>
    <row r="304" spans="1:250" x14ac:dyDescent="0.35">
      <c r="A304">
        <v>839</v>
      </c>
      <c r="B304">
        <v>469576192</v>
      </c>
      <c r="C304">
        <v>1403</v>
      </c>
      <c r="D304" t="s">
        <v>390</v>
      </c>
      <c r="E304" t="s">
        <v>391</v>
      </c>
      <c r="F304">
        <v>1407</v>
      </c>
      <c r="G304" t="s">
        <v>392</v>
      </c>
      <c r="H304" t="s">
        <v>391</v>
      </c>
      <c r="I304">
        <v>514</v>
      </c>
      <c r="J304" t="s">
        <v>431</v>
      </c>
      <c r="K304" t="s">
        <v>432</v>
      </c>
      <c r="L304">
        <v>1736</v>
      </c>
      <c r="M304" t="s">
        <v>394</v>
      </c>
      <c r="N304" t="s">
        <v>256</v>
      </c>
      <c r="O304">
        <v>1736</v>
      </c>
      <c r="P304" t="s">
        <v>394</v>
      </c>
      <c r="Q304" t="s">
        <v>256</v>
      </c>
      <c r="R304" t="s">
        <v>288</v>
      </c>
      <c r="S304" s="2">
        <v>48276.42</v>
      </c>
      <c r="U304">
        <v>5</v>
      </c>
      <c r="IF304">
        <v>1736</v>
      </c>
      <c r="IG304" t="s">
        <v>394</v>
      </c>
      <c r="IH304" t="s">
        <v>252</v>
      </c>
      <c r="IK304">
        <v>-2</v>
      </c>
      <c r="IL304" t="s">
        <v>253</v>
      </c>
      <c r="IM304" t="s">
        <v>254</v>
      </c>
      <c r="IN304" t="s">
        <v>400</v>
      </c>
      <c r="IP304" t="s">
        <v>401</v>
      </c>
    </row>
    <row r="305" spans="1:250" x14ac:dyDescent="0.35">
      <c r="A305">
        <v>840</v>
      </c>
      <c r="B305">
        <v>469576192</v>
      </c>
      <c r="C305">
        <v>1403</v>
      </c>
      <c r="D305" t="s">
        <v>390</v>
      </c>
      <c r="E305" t="s">
        <v>391</v>
      </c>
      <c r="F305">
        <v>1407</v>
      </c>
      <c r="G305" t="s">
        <v>392</v>
      </c>
      <c r="H305" t="s">
        <v>391</v>
      </c>
      <c r="I305">
        <v>508</v>
      </c>
      <c r="J305" t="s">
        <v>433</v>
      </c>
      <c r="K305" t="s">
        <v>434</v>
      </c>
      <c r="L305">
        <v>1736</v>
      </c>
      <c r="M305" t="s">
        <v>394</v>
      </c>
      <c r="N305" t="s">
        <v>256</v>
      </c>
      <c r="O305">
        <v>1736</v>
      </c>
      <c r="P305" t="s">
        <v>394</v>
      </c>
      <c r="Q305" t="s">
        <v>256</v>
      </c>
      <c r="R305" t="s">
        <v>288</v>
      </c>
      <c r="S305" s="2">
        <v>68543.039999999994</v>
      </c>
      <c r="U305">
        <v>5</v>
      </c>
      <c r="IF305">
        <v>1736</v>
      </c>
      <c r="IG305" t="s">
        <v>394</v>
      </c>
      <c r="IH305" t="s">
        <v>252</v>
      </c>
      <c r="IK305">
        <v>-2</v>
      </c>
      <c r="IL305" t="s">
        <v>253</v>
      </c>
      <c r="IM305" t="s">
        <v>254</v>
      </c>
      <c r="IN305" t="s">
        <v>400</v>
      </c>
      <c r="IP305" t="s">
        <v>401</v>
      </c>
    </row>
    <row r="306" spans="1:250" x14ac:dyDescent="0.35">
      <c r="A306">
        <v>841</v>
      </c>
      <c r="B306">
        <v>469576192</v>
      </c>
      <c r="C306">
        <v>1403</v>
      </c>
      <c r="D306" t="s">
        <v>390</v>
      </c>
      <c r="E306" t="s">
        <v>391</v>
      </c>
      <c r="F306">
        <v>1407</v>
      </c>
      <c r="G306" t="s">
        <v>392</v>
      </c>
      <c r="H306" t="s">
        <v>391</v>
      </c>
      <c r="I306">
        <v>546</v>
      </c>
      <c r="J306" t="s">
        <v>437</v>
      </c>
      <c r="K306" t="s">
        <v>438</v>
      </c>
      <c r="L306">
        <v>1471</v>
      </c>
      <c r="M306" t="s">
        <v>395</v>
      </c>
      <c r="N306" t="s">
        <v>255</v>
      </c>
      <c r="O306">
        <v>1471</v>
      </c>
      <c r="P306" t="s">
        <v>395</v>
      </c>
      <c r="Q306" t="s">
        <v>255</v>
      </c>
      <c r="R306" t="s">
        <v>288</v>
      </c>
      <c r="S306" s="2">
        <v>216.74</v>
      </c>
      <c r="U306">
        <v>5</v>
      </c>
      <c r="IF306">
        <v>1471</v>
      </c>
      <c r="IG306" t="s">
        <v>395</v>
      </c>
      <c r="IH306" t="s">
        <v>252</v>
      </c>
      <c r="IK306">
        <v>-2</v>
      </c>
      <c r="IL306" t="s">
        <v>253</v>
      </c>
      <c r="IM306" t="s">
        <v>254</v>
      </c>
      <c r="IN306" t="s">
        <v>400</v>
      </c>
      <c r="IP306" t="s">
        <v>402</v>
      </c>
    </row>
    <row r="307" spans="1:250" x14ac:dyDescent="0.35">
      <c r="A307">
        <v>842</v>
      </c>
      <c r="B307">
        <v>469576192</v>
      </c>
      <c r="C307">
        <v>1403</v>
      </c>
      <c r="D307" t="s">
        <v>390</v>
      </c>
      <c r="E307" t="s">
        <v>391</v>
      </c>
      <c r="F307">
        <v>1407</v>
      </c>
      <c r="G307" t="s">
        <v>392</v>
      </c>
      <c r="H307" t="s">
        <v>391</v>
      </c>
      <c r="I307">
        <v>542</v>
      </c>
      <c r="J307" t="s">
        <v>439</v>
      </c>
      <c r="K307" t="s">
        <v>440</v>
      </c>
      <c r="L307">
        <v>1471</v>
      </c>
      <c r="M307" t="s">
        <v>395</v>
      </c>
      <c r="N307" t="s">
        <v>255</v>
      </c>
      <c r="O307">
        <v>1471</v>
      </c>
      <c r="P307" t="s">
        <v>395</v>
      </c>
      <c r="Q307" t="s">
        <v>255</v>
      </c>
      <c r="R307" t="s">
        <v>288</v>
      </c>
      <c r="S307" s="2">
        <v>246.67</v>
      </c>
      <c r="U307">
        <v>5</v>
      </c>
      <c r="IF307">
        <v>1471</v>
      </c>
      <c r="IG307" t="s">
        <v>395</v>
      </c>
      <c r="IH307" t="s">
        <v>252</v>
      </c>
      <c r="IK307">
        <v>-2</v>
      </c>
      <c r="IL307" t="s">
        <v>253</v>
      </c>
      <c r="IM307" t="s">
        <v>254</v>
      </c>
      <c r="IN307" t="s">
        <v>400</v>
      </c>
      <c r="IP307" t="s">
        <v>402</v>
      </c>
    </row>
    <row r="308" spans="1:250" x14ac:dyDescent="0.35">
      <c r="A308">
        <v>843</v>
      </c>
      <c r="B308">
        <v>469576192</v>
      </c>
      <c r="C308">
        <v>1403</v>
      </c>
      <c r="D308" t="s">
        <v>390</v>
      </c>
      <c r="E308" t="s">
        <v>391</v>
      </c>
      <c r="F308">
        <v>1407</v>
      </c>
      <c r="G308" t="s">
        <v>392</v>
      </c>
      <c r="H308" t="s">
        <v>391</v>
      </c>
      <c r="I308">
        <v>538</v>
      </c>
      <c r="J308" t="s">
        <v>441</v>
      </c>
      <c r="K308" t="s">
        <v>442</v>
      </c>
      <c r="L308">
        <v>1471</v>
      </c>
      <c r="M308" t="s">
        <v>395</v>
      </c>
      <c r="N308" t="s">
        <v>255</v>
      </c>
      <c r="O308">
        <v>1471</v>
      </c>
      <c r="P308" t="s">
        <v>395</v>
      </c>
      <c r="Q308" t="s">
        <v>255</v>
      </c>
      <c r="R308" t="s">
        <v>288</v>
      </c>
      <c r="S308" s="2">
        <v>264.44</v>
      </c>
      <c r="U308">
        <v>5</v>
      </c>
      <c r="IF308">
        <v>1471</v>
      </c>
      <c r="IG308" t="s">
        <v>395</v>
      </c>
      <c r="IH308" t="s">
        <v>252</v>
      </c>
      <c r="IK308">
        <v>-2</v>
      </c>
      <c r="IL308" t="s">
        <v>253</v>
      </c>
      <c r="IM308" t="s">
        <v>254</v>
      </c>
      <c r="IN308" t="s">
        <v>400</v>
      </c>
      <c r="IP308" t="s">
        <v>402</v>
      </c>
    </row>
    <row r="309" spans="1:250" x14ac:dyDescent="0.35">
      <c r="A309">
        <v>844</v>
      </c>
      <c r="B309">
        <v>469576192</v>
      </c>
      <c r="C309">
        <v>1403</v>
      </c>
      <c r="D309" t="s">
        <v>390</v>
      </c>
      <c r="E309" t="s">
        <v>391</v>
      </c>
      <c r="F309">
        <v>1407</v>
      </c>
      <c r="G309" t="s">
        <v>392</v>
      </c>
      <c r="H309" t="s">
        <v>391</v>
      </c>
      <c r="I309">
        <v>536</v>
      </c>
      <c r="J309" t="s">
        <v>443</v>
      </c>
      <c r="K309" t="s">
        <v>444</v>
      </c>
      <c r="L309">
        <v>1471</v>
      </c>
      <c r="M309" t="s">
        <v>395</v>
      </c>
      <c r="N309" t="s">
        <v>255</v>
      </c>
      <c r="O309">
        <v>1471</v>
      </c>
      <c r="P309" t="s">
        <v>395</v>
      </c>
      <c r="Q309" t="s">
        <v>255</v>
      </c>
      <c r="R309" t="s">
        <v>288</v>
      </c>
      <c r="S309" s="2">
        <v>-34.43</v>
      </c>
      <c r="U309">
        <v>5</v>
      </c>
      <c r="IF309">
        <v>1471</v>
      </c>
      <c r="IG309" t="s">
        <v>395</v>
      </c>
      <c r="IH309" t="s">
        <v>252</v>
      </c>
      <c r="IK309">
        <v>-2</v>
      </c>
      <c r="IL309" t="s">
        <v>253</v>
      </c>
      <c r="IM309" t="s">
        <v>254</v>
      </c>
      <c r="IN309" t="s">
        <v>400</v>
      </c>
      <c r="IP309" t="s">
        <v>402</v>
      </c>
    </row>
    <row r="310" spans="1:250" x14ac:dyDescent="0.35">
      <c r="A310">
        <v>845</v>
      </c>
      <c r="B310">
        <v>469576192</v>
      </c>
      <c r="C310">
        <v>1403</v>
      </c>
      <c r="D310" t="s">
        <v>390</v>
      </c>
      <c r="E310" t="s">
        <v>391</v>
      </c>
      <c r="F310">
        <v>1407</v>
      </c>
      <c r="G310" t="s">
        <v>392</v>
      </c>
      <c r="H310" t="s">
        <v>391</v>
      </c>
      <c r="I310">
        <v>530</v>
      </c>
      <c r="J310" t="s">
        <v>445</v>
      </c>
      <c r="K310" t="s">
        <v>446</v>
      </c>
      <c r="L310">
        <v>1471</v>
      </c>
      <c r="M310" t="s">
        <v>395</v>
      </c>
      <c r="N310" t="s">
        <v>255</v>
      </c>
      <c r="O310">
        <v>1471</v>
      </c>
      <c r="P310" t="s">
        <v>395</v>
      </c>
      <c r="Q310" t="s">
        <v>255</v>
      </c>
      <c r="R310" t="s">
        <v>288</v>
      </c>
      <c r="S310" s="2">
        <v>517.79</v>
      </c>
      <c r="U310">
        <v>5</v>
      </c>
      <c r="IF310">
        <v>1471</v>
      </c>
      <c r="IG310" t="s">
        <v>395</v>
      </c>
      <c r="IH310" t="s">
        <v>252</v>
      </c>
      <c r="IK310">
        <v>-2</v>
      </c>
      <c r="IL310" t="s">
        <v>253</v>
      </c>
      <c r="IM310" t="s">
        <v>254</v>
      </c>
      <c r="IN310" t="s">
        <v>400</v>
      </c>
      <c r="IP310" t="s">
        <v>402</v>
      </c>
    </row>
    <row r="311" spans="1:250" x14ac:dyDescent="0.35">
      <c r="A311">
        <v>846</v>
      </c>
      <c r="B311">
        <v>469576192</v>
      </c>
      <c r="C311">
        <v>1403</v>
      </c>
      <c r="D311" t="s">
        <v>390</v>
      </c>
      <c r="E311" t="s">
        <v>391</v>
      </c>
      <c r="F311">
        <v>1407</v>
      </c>
      <c r="G311" t="s">
        <v>392</v>
      </c>
      <c r="H311" t="s">
        <v>391</v>
      </c>
      <c r="I311">
        <v>526</v>
      </c>
      <c r="J311" t="s">
        <v>435</v>
      </c>
      <c r="K311" t="s">
        <v>436</v>
      </c>
      <c r="L311">
        <v>1471</v>
      </c>
      <c r="M311" t="s">
        <v>395</v>
      </c>
      <c r="N311" t="s">
        <v>255</v>
      </c>
      <c r="O311">
        <v>1471</v>
      </c>
      <c r="P311" t="s">
        <v>395</v>
      </c>
      <c r="Q311" t="s">
        <v>255</v>
      </c>
      <c r="R311" t="s">
        <v>288</v>
      </c>
      <c r="S311" s="2">
        <v>262.64</v>
      </c>
      <c r="U311">
        <v>5</v>
      </c>
      <c r="IF311">
        <v>1471</v>
      </c>
      <c r="IG311" t="s">
        <v>395</v>
      </c>
      <c r="IH311" t="s">
        <v>252</v>
      </c>
      <c r="IK311">
        <v>-2</v>
      </c>
      <c r="IL311" t="s">
        <v>253</v>
      </c>
      <c r="IM311" t="s">
        <v>254</v>
      </c>
      <c r="IN311" t="s">
        <v>400</v>
      </c>
      <c r="IP311" t="s">
        <v>402</v>
      </c>
    </row>
    <row r="312" spans="1:250" x14ac:dyDescent="0.35">
      <c r="A312">
        <v>847</v>
      </c>
      <c r="B312">
        <v>469576192</v>
      </c>
      <c r="C312">
        <v>1403</v>
      </c>
      <c r="D312" t="s">
        <v>390</v>
      </c>
      <c r="E312" t="s">
        <v>391</v>
      </c>
      <c r="F312">
        <v>1407</v>
      </c>
      <c r="G312" t="s">
        <v>392</v>
      </c>
      <c r="H312" t="s">
        <v>391</v>
      </c>
      <c r="I312">
        <v>522</v>
      </c>
      <c r="J312" t="s">
        <v>424</v>
      </c>
      <c r="K312" t="s">
        <v>425</v>
      </c>
      <c r="L312">
        <v>1471</v>
      </c>
      <c r="M312" t="s">
        <v>395</v>
      </c>
      <c r="N312" t="s">
        <v>255</v>
      </c>
      <c r="O312">
        <v>1471</v>
      </c>
      <c r="P312" t="s">
        <v>395</v>
      </c>
      <c r="Q312" t="s">
        <v>255</v>
      </c>
      <c r="R312" t="s">
        <v>288</v>
      </c>
      <c r="S312" s="2">
        <v>226.88</v>
      </c>
      <c r="U312">
        <v>5</v>
      </c>
      <c r="IF312">
        <v>1471</v>
      </c>
      <c r="IG312" t="s">
        <v>395</v>
      </c>
      <c r="IH312" t="s">
        <v>252</v>
      </c>
      <c r="IK312">
        <v>-2</v>
      </c>
      <c r="IL312" t="s">
        <v>253</v>
      </c>
      <c r="IM312" t="s">
        <v>254</v>
      </c>
      <c r="IN312" t="s">
        <v>400</v>
      </c>
      <c r="IP312" t="s">
        <v>402</v>
      </c>
    </row>
    <row r="313" spans="1:250" x14ac:dyDescent="0.35">
      <c r="A313">
        <v>848</v>
      </c>
      <c r="B313">
        <v>469576192</v>
      </c>
      <c r="C313">
        <v>1403</v>
      </c>
      <c r="D313" t="s">
        <v>390</v>
      </c>
      <c r="E313" t="s">
        <v>391</v>
      </c>
      <c r="F313">
        <v>1407</v>
      </c>
      <c r="G313" t="s">
        <v>392</v>
      </c>
      <c r="H313" t="s">
        <v>391</v>
      </c>
      <c r="I313">
        <v>520</v>
      </c>
      <c r="J313" t="s">
        <v>427</v>
      </c>
      <c r="K313" t="s">
        <v>428</v>
      </c>
      <c r="L313">
        <v>1471</v>
      </c>
      <c r="M313" t="s">
        <v>395</v>
      </c>
      <c r="N313" t="s">
        <v>255</v>
      </c>
      <c r="O313">
        <v>1471</v>
      </c>
      <c r="P313" t="s">
        <v>395</v>
      </c>
      <c r="Q313" t="s">
        <v>255</v>
      </c>
      <c r="R313" t="s">
        <v>288</v>
      </c>
      <c r="S313" s="2">
        <v>229.16</v>
      </c>
      <c r="U313">
        <v>5</v>
      </c>
      <c r="IF313">
        <v>1471</v>
      </c>
      <c r="IG313" t="s">
        <v>395</v>
      </c>
      <c r="IH313" t="s">
        <v>252</v>
      </c>
      <c r="IK313">
        <v>-2</v>
      </c>
      <c r="IL313" t="s">
        <v>253</v>
      </c>
      <c r="IM313" t="s">
        <v>254</v>
      </c>
      <c r="IN313" t="s">
        <v>400</v>
      </c>
      <c r="IP313" t="s">
        <v>402</v>
      </c>
    </row>
    <row r="314" spans="1:250" x14ac:dyDescent="0.35">
      <c r="A314">
        <v>849</v>
      </c>
      <c r="B314">
        <v>469576192</v>
      </c>
      <c r="C314">
        <v>1403</v>
      </c>
      <c r="D314" t="s">
        <v>390</v>
      </c>
      <c r="E314" t="s">
        <v>391</v>
      </c>
      <c r="F314">
        <v>1407</v>
      </c>
      <c r="G314" t="s">
        <v>392</v>
      </c>
      <c r="H314" t="s">
        <v>391</v>
      </c>
      <c r="I314">
        <v>516</v>
      </c>
      <c r="J314" t="s">
        <v>429</v>
      </c>
      <c r="K314" t="s">
        <v>430</v>
      </c>
      <c r="L314">
        <v>1471</v>
      </c>
      <c r="M314" t="s">
        <v>395</v>
      </c>
      <c r="N314" t="s">
        <v>255</v>
      </c>
      <c r="O314">
        <v>1471</v>
      </c>
      <c r="P314" t="s">
        <v>395</v>
      </c>
      <c r="Q314" t="s">
        <v>255</v>
      </c>
      <c r="R314" t="s">
        <v>288</v>
      </c>
      <c r="S314" s="2">
        <v>240.6</v>
      </c>
      <c r="U314">
        <v>5</v>
      </c>
      <c r="IF314">
        <v>1471</v>
      </c>
      <c r="IG314" t="s">
        <v>395</v>
      </c>
      <c r="IH314" t="s">
        <v>252</v>
      </c>
      <c r="IK314">
        <v>-2</v>
      </c>
      <c r="IL314" t="s">
        <v>253</v>
      </c>
      <c r="IM314" t="s">
        <v>254</v>
      </c>
      <c r="IN314" t="s">
        <v>400</v>
      </c>
      <c r="IP314" t="s">
        <v>402</v>
      </c>
    </row>
    <row r="315" spans="1:250" x14ac:dyDescent="0.35">
      <c r="A315">
        <v>850</v>
      </c>
      <c r="B315">
        <v>469576192</v>
      </c>
      <c r="C315">
        <v>1403</v>
      </c>
      <c r="D315" t="s">
        <v>390</v>
      </c>
      <c r="E315" t="s">
        <v>391</v>
      </c>
      <c r="F315">
        <v>1407</v>
      </c>
      <c r="G315" t="s">
        <v>392</v>
      </c>
      <c r="H315" t="s">
        <v>391</v>
      </c>
      <c r="I315">
        <v>514</v>
      </c>
      <c r="J315" t="s">
        <v>431</v>
      </c>
      <c r="K315" t="s">
        <v>432</v>
      </c>
      <c r="L315">
        <v>1471</v>
      </c>
      <c r="M315" t="s">
        <v>395</v>
      </c>
      <c r="N315" t="s">
        <v>255</v>
      </c>
      <c r="O315">
        <v>1471</v>
      </c>
      <c r="P315" t="s">
        <v>395</v>
      </c>
      <c r="Q315" t="s">
        <v>255</v>
      </c>
      <c r="R315" t="s">
        <v>288</v>
      </c>
      <c r="S315" s="2">
        <v>210.3</v>
      </c>
      <c r="U315">
        <v>5</v>
      </c>
      <c r="IF315">
        <v>1471</v>
      </c>
      <c r="IG315" t="s">
        <v>395</v>
      </c>
      <c r="IH315" t="s">
        <v>252</v>
      </c>
      <c r="IK315">
        <v>-2</v>
      </c>
      <c r="IL315" t="s">
        <v>253</v>
      </c>
      <c r="IM315" t="s">
        <v>254</v>
      </c>
      <c r="IN315" t="s">
        <v>400</v>
      </c>
      <c r="IP315" t="s">
        <v>402</v>
      </c>
    </row>
    <row r="316" spans="1:250" x14ac:dyDescent="0.35">
      <c r="A316">
        <v>851</v>
      </c>
      <c r="B316">
        <v>469576192</v>
      </c>
      <c r="C316">
        <v>1403</v>
      </c>
      <c r="D316" t="s">
        <v>390</v>
      </c>
      <c r="E316" t="s">
        <v>391</v>
      </c>
      <c r="F316">
        <v>1407</v>
      </c>
      <c r="G316" t="s">
        <v>392</v>
      </c>
      <c r="H316" t="s">
        <v>391</v>
      </c>
      <c r="I316">
        <v>508</v>
      </c>
      <c r="J316" t="s">
        <v>433</v>
      </c>
      <c r="K316" t="s">
        <v>434</v>
      </c>
      <c r="L316">
        <v>1471</v>
      </c>
      <c r="M316" t="s">
        <v>395</v>
      </c>
      <c r="N316" t="s">
        <v>255</v>
      </c>
      <c r="O316">
        <v>1471</v>
      </c>
      <c r="P316" t="s">
        <v>395</v>
      </c>
      <c r="Q316" t="s">
        <v>255</v>
      </c>
      <c r="R316" t="s">
        <v>288</v>
      </c>
      <c r="S316" s="2">
        <v>298.58999999999997</v>
      </c>
      <c r="U316">
        <v>5</v>
      </c>
      <c r="IF316">
        <v>1471</v>
      </c>
      <c r="IG316" t="s">
        <v>395</v>
      </c>
      <c r="IH316" t="s">
        <v>252</v>
      </c>
      <c r="IK316">
        <v>-2</v>
      </c>
      <c r="IL316" t="s">
        <v>253</v>
      </c>
      <c r="IM316" t="s">
        <v>254</v>
      </c>
      <c r="IN316" t="s">
        <v>400</v>
      </c>
      <c r="IP316" t="s">
        <v>402</v>
      </c>
    </row>
    <row r="317" spans="1:250" x14ac:dyDescent="0.35">
      <c r="A317">
        <v>852</v>
      </c>
      <c r="B317">
        <v>469576192</v>
      </c>
      <c r="C317">
        <v>1403</v>
      </c>
      <c r="D317" t="s">
        <v>390</v>
      </c>
      <c r="E317" t="s">
        <v>391</v>
      </c>
      <c r="F317">
        <v>1407</v>
      </c>
      <c r="G317" t="s">
        <v>392</v>
      </c>
      <c r="H317" t="s">
        <v>391</v>
      </c>
      <c r="I317">
        <v>546</v>
      </c>
      <c r="J317" t="s">
        <v>437</v>
      </c>
      <c r="K317" t="s">
        <v>438</v>
      </c>
      <c r="L317">
        <v>84786</v>
      </c>
      <c r="M317" t="s">
        <v>426</v>
      </c>
      <c r="N317" t="s">
        <v>423</v>
      </c>
      <c r="O317">
        <v>84786</v>
      </c>
      <c r="P317" t="s">
        <v>426</v>
      </c>
      <c r="Q317" t="s">
        <v>423</v>
      </c>
      <c r="R317" t="s">
        <v>289</v>
      </c>
      <c r="S317" s="2">
        <v>1339.39</v>
      </c>
      <c r="U317">
        <v>6</v>
      </c>
      <c r="IF317">
        <v>84786</v>
      </c>
      <c r="IG317" t="s">
        <v>426</v>
      </c>
      <c r="IH317" t="s">
        <v>252</v>
      </c>
      <c r="IK317">
        <v>-2</v>
      </c>
      <c r="IL317" t="s">
        <v>253</v>
      </c>
      <c r="IM317" t="s">
        <v>254</v>
      </c>
      <c r="IN317" t="s">
        <v>400</v>
      </c>
      <c r="IP317" t="s">
        <v>426</v>
      </c>
    </row>
    <row r="318" spans="1:250" x14ac:dyDescent="0.35">
      <c r="A318">
        <v>853</v>
      </c>
      <c r="B318">
        <v>469576192</v>
      </c>
      <c r="C318">
        <v>1403</v>
      </c>
      <c r="D318" t="s">
        <v>390</v>
      </c>
      <c r="E318" t="s">
        <v>391</v>
      </c>
      <c r="F318">
        <v>1407</v>
      </c>
      <c r="G318" t="s">
        <v>392</v>
      </c>
      <c r="H318" t="s">
        <v>391</v>
      </c>
      <c r="I318">
        <v>542</v>
      </c>
      <c r="J318" t="s">
        <v>439</v>
      </c>
      <c r="K318" t="s">
        <v>440</v>
      </c>
      <c r="L318">
        <v>84786</v>
      </c>
      <c r="M318" t="s">
        <v>426</v>
      </c>
      <c r="N318" t="s">
        <v>423</v>
      </c>
      <c r="O318">
        <v>84786</v>
      </c>
      <c r="P318" t="s">
        <v>426</v>
      </c>
      <c r="Q318" t="s">
        <v>423</v>
      </c>
      <c r="R318" t="s">
        <v>289</v>
      </c>
      <c r="S318" s="2">
        <v>2902.28</v>
      </c>
      <c r="U318">
        <v>6</v>
      </c>
      <c r="IF318">
        <v>84786</v>
      </c>
      <c r="IG318" t="s">
        <v>426</v>
      </c>
      <c r="IH318" t="s">
        <v>252</v>
      </c>
      <c r="IK318">
        <v>-2</v>
      </c>
      <c r="IL318" t="s">
        <v>253</v>
      </c>
      <c r="IM318" t="s">
        <v>254</v>
      </c>
      <c r="IN318" t="s">
        <v>400</v>
      </c>
      <c r="IP318" t="s">
        <v>426</v>
      </c>
    </row>
    <row r="319" spans="1:250" x14ac:dyDescent="0.35">
      <c r="A319">
        <v>854</v>
      </c>
      <c r="B319">
        <v>469576192</v>
      </c>
      <c r="C319">
        <v>1403</v>
      </c>
      <c r="D319" t="s">
        <v>390</v>
      </c>
      <c r="E319" t="s">
        <v>391</v>
      </c>
      <c r="F319">
        <v>1407</v>
      </c>
      <c r="G319" t="s">
        <v>392</v>
      </c>
      <c r="H319" t="s">
        <v>391</v>
      </c>
      <c r="I319">
        <v>538</v>
      </c>
      <c r="J319" t="s">
        <v>441</v>
      </c>
      <c r="K319" t="s">
        <v>442</v>
      </c>
      <c r="L319">
        <v>84786</v>
      </c>
      <c r="M319" t="s">
        <v>426</v>
      </c>
      <c r="N319" t="s">
        <v>423</v>
      </c>
      <c r="O319">
        <v>84786</v>
      </c>
      <c r="P319" t="s">
        <v>426</v>
      </c>
      <c r="Q319" t="s">
        <v>423</v>
      </c>
      <c r="R319" t="s">
        <v>289</v>
      </c>
      <c r="S319" s="2">
        <v>2196.6</v>
      </c>
      <c r="U319">
        <v>6</v>
      </c>
      <c r="IF319">
        <v>84786</v>
      </c>
      <c r="IG319" t="s">
        <v>426</v>
      </c>
      <c r="IH319" t="s">
        <v>252</v>
      </c>
      <c r="IK319">
        <v>-2</v>
      </c>
      <c r="IL319" t="s">
        <v>253</v>
      </c>
      <c r="IM319" t="s">
        <v>254</v>
      </c>
      <c r="IN319" t="s">
        <v>400</v>
      </c>
      <c r="IP319" t="s">
        <v>426</v>
      </c>
    </row>
    <row r="320" spans="1:250" x14ac:dyDescent="0.35">
      <c r="A320">
        <v>855</v>
      </c>
      <c r="B320">
        <v>469576192</v>
      </c>
      <c r="C320">
        <v>1403</v>
      </c>
      <c r="D320" t="s">
        <v>390</v>
      </c>
      <c r="E320" t="s">
        <v>391</v>
      </c>
      <c r="F320">
        <v>1407</v>
      </c>
      <c r="G320" t="s">
        <v>392</v>
      </c>
      <c r="H320" t="s">
        <v>391</v>
      </c>
      <c r="I320">
        <v>536</v>
      </c>
      <c r="J320" t="s">
        <v>443</v>
      </c>
      <c r="K320" t="s">
        <v>444</v>
      </c>
      <c r="L320">
        <v>84786</v>
      </c>
      <c r="M320" t="s">
        <v>426</v>
      </c>
      <c r="N320" t="s">
        <v>423</v>
      </c>
      <c r="O320">
        <v>84786</v>
      </c>
      <c r="P320" t="s">
        <v>426</v>
      </c>
      <c r="Q320" t="s">
        <v>423</v>
      </c>
      <c r="R320" t="s">
        <v>289</v>
      </c>
      <c r="S320" s="2">
        <v>6615.54</v>
      </c>
      <c r="U320">
        <v>6</v>
      </c>
      <c r="IF320">
        <v>84786</v>
      </c>
      <c r="IG320" t="s">
        <v>426</v>
      </c>
      <c r="IH320" t="s">
        <v>252</v>
      </c>
      <c r="IK320">
        <v>-2</v>
      </c>
      <c r="IL320" t="s">
        <v>253</v>
      </c>
      <c r="IM320" t="s">
        <v>254</v>
      </c>
      <c r="IN320" t="s">
        <v>400</v>
      </c>
      <c r="IP320" t="s">
        <v>426</v>
      </c>
    </row>
    <row r="321" spans="1:250" x14ac:dyDescent="0.35">
      <c r="A321">
        <v>856</v>
      </c>
      <c r="B321">
        <v>469576192</v>
      </c>
      <c r="C321">
        <v>1403</v>
      </c>
      <c r="D321" t="s">
        <v>390</v>
      </c>
      <c r="E321" t="s">
        <v>391</v>
      </c>
      <c r="F321">
        <v>1407</v>
      </c>
      <c r="G321" t="s">
        <v>392</v>
      </c>
      <c r="H321" t="s">
        <v>391</v>
      </c>
      <c r="I321">
        <v>530</v>
      </c>
      <c r="J321" t="s">
        <v>445</v>
      </c>
      <c r="K321" t="s">
        <v>446</v>
      </c>
      <c r="L321">
        <v>84786</v>
      </c>
      <c r="M321" t="s">
        <v>426</v>
      </c>
      <c r="N321" t="s">
        <v>423</v>
      </c>
      <c r="O321">
        <v>84786</v>
      </c>
      <c r="P321" t="s">
        <v>426</v>
      </c>
      <c r="Q321" t="s">
        <v>423</v>
      </c>
      <c r="R321" t="s">
        <v>289</v>
      </c>
      <c r="S321" s="2">
        <v>2767.81</v>
      </c>
      <c r="U321">
        <v>6</v>
      </c>
      <c r="IF321">
        <v>84786</v>
      </c>
      <c r="IG321" t="s">
        <v>426</v>
      </c>
      <c r="IH321" t="s">
        <v>252</v>
      </c>
      <c r="IK321">
        <v>-2</v>
      </c>
      <c r="IL321" t="s">
        <v>253</v>
      </c>
      <c r="IM321" t="s">
        <v>254</v>
      </c>
      <c r="IN321" t="s">
        <v>400</v>
      </c>
      <c r="IP321" t="s">
        <v>426</v>
      </c>
    </row>
    <row r="322" spans="1:250" x14ac:dyDescent="0.35">
      <c r="A322">
        <v>857</v>
      </c>
      <c r="B322">
        <v>469576192</v>
      </c>
      <c r="C322">
        <v>1403</v>
      </c>
      <c r="D322" t="s">
        <v>390</v>
      </c>
      <c r="E322" t="s">
        <v>391</v>
      </c>
      <c r="F322">
        <v>1407</v>
      </c>
      <c r="G322" t="s">
        <v>392</v>
      </c>
      <c r="H322" t="s">
        <v>391</v>
      </c>
      <c r="I322">
        <v>526</v>
      </c>
      <c r="J322" t="s">
        <v>435</v>
      </c>
      <c r="K322" t="s">
        <v>436</v>
      </c>
      <c r="L322">
        <v>84786</v>
      </c>
      <c r="M322" t="s">
        <v>426</v>
      </c>
      <c r="N322" t="s">
        <v>423</v>
      </c>
      <c r="O322">
        <v>84786</v>
      </c>
      <c r="P322" t="s">
        <v>426</v>
      </c>
      <c r="Q322" t="s">
        <v>423</v>
      </c>
      <c r="R322" t="s">
        <v>289</v>
      </c>
      <c r="S322" s="2">
        <v>10327.9</v>
      </c>
      <c r="U322">
        <v>6</v>
      </c>
      <c r="IF322">
        <v>84786</v>
      </c>
      <c r="IG322" t="s">
        <v>426</v>
      </c>
      <c r="IH322" t="s">
        <v>252</v>
      </c>
      <c r="IK322">
        <v>-2</v>
      </c>
      <c r="IL322" t="s">
        <v>253</v>
      </c>
      <c r="IM322" t="s">
        <v>254</v>
      </c>
      <c r="IN322" t="s">
        <v>400</v>
      </c>
      <c r="IP322" t="s">
        <v>426</v>
      </c>
    </row>
    <row r="323" spans="1:250" x14ac:dyDescent="0.35">
      <c r="A323">
        <v>858</v>
      </c>
      <c r="B323">
        <v>469576192</v>
      </c>
      <c r="C323">
        <v>1403</v>
      </c>
      <c r="D323" t="s">
        <v>390</v>
      </c>
      <c r="E323" t="s">
        <v>391</v>
      </c>
      <c r="F323">
        <v>1407</v>
      </c>
      <c r="G323" t="s">
        <v>392</v>
      </c>
      <c r="H323" t="s">
        <v>391</v>
      </c>
      <c r="I323">
        <v>522</v>
      </c>
      <c r="J323" t="s">
        <v>424</v>
      </c>
      <c r="K323" t="s">
        <v>425</v>
      </c>
      <c r="L323">
        <v>84786</v>
      </c>
      <c r="M323" t="s">
        <v>426</v>
      </c>
      <c r="N323" t="s">
        <v>423</v>
      </c>
      <c r="O323">
        <v>84786</v>
      </c>
      <c r="P323" t="s">
        <v>426</v>
      </c>
      <c r="Q323" t="s">
        <v>423</v>
      </c>
      <c r="R323" t="s">
        <v>289</v>
      </c>
      <c r="S323" s="2">
        <v>2687.89</v>
      </c>
      <c r="U323">
        <v>6</v>
      </c>
      <c r="IF323">
        <v>84786</v>
      </c>
      <c r="IG323" t="s">
        <v>426</v>
      </c>
      <c r="IH323" t="s">
        <v>252</v>
      </c>
      <c r="IK323">
        <v>-2</v>
      </c>
      <c r="IL323" t="s">
        <v>253</v>
      </c>
      <c r="IM323" t="s">
        <v>254</v>
      </c>
      <c r="IN323" t="s">
        <v>400</v>
      </c>
      <c r="IP323" t="s">
        <v>426</v>
      </c>
    </row>
    <row r="324" spans="1:250" x14ac:dyDescent="0.35">
      <c r="A324">
        <v>859</v>
      </c>
      <c r="B324">
        <v>469576192</v>
      </c>
      <c r="C324">
        <v>1403</v>
      </c>
      <c r="D324" t="s">
        <v>390</v>
      </c>
      <c r="E324" t="s">
        <v>391</v>
      </c>
      <c r="F324">
        <v>1407</v>
      </c>
      <c r="G324" t="s">
        <v>392</v>
      </c>
      <c r="H324" t="s">
        <v>391</v>
      </c>
      <c r="I324">
        <v>520</v>
      </c>
      <c r="J324" t="s">
        <v>427</v>
      </c>
      <c r="K324" t="s">
        <v>428</v>
      </c>
      <c r="L324">
        <v>84786</v>
      </c>
      <c r="M324" t="s">
        <v>426</v>
      </c>
      <c r="N324" t="s">
        <v>423</v>
      </c>
      <c r="O324">
        <v>84786</v>
      </c>
      <c r="P324" t="s">
        <v>426</v>
      </c>
      <c r="Q324" t="s">
        <v>423</v>
      </c>
      <c r="R324" t="s">
        <v>289</v>
      </c>
      <c r="S324" s="2">
        <v>1709.05</v>
      </c>
      <c r="U324">
        <v>6</v>
      </c>
      <c r="IF324">
        <v>84786</v>
      </c>
      <c r="IG324" t="s">
        <v>426</v>
      </c>
      <c r="IH324" t="s">
        <v>252</v>
      </c>
      <c r="IK324">
        <v>-2</v>
      </c>
      <c r="IL324" t="s">
        <v>253</v>
      </c>
      <c r="IM324" t="s">
        <v>254</v>
      </c>
      <c r="IN324" t="s">
        <v>400</v>
      </c>
      <c r="IP324" t="s">
        <v>426</v>
      </c>
    </row>
    <row r="325" spans="1:250" x14ac:dyDescent="0.35">
      <c r="A325">
        <v>860</v>
      </c>
      <c r="B325">
        <v>469576192</v>
      </c>
      <c r="C325">
        <v>1403</v>
      </c>
      <c r="D325" t="s">
        <v>390</v>
      </c>
      <c r="E325" t="s">
        <v>391</v>
      </c>
      <c r="F325">
        <v>1407</v>
      </c>
      <c r="G325" t="s">
        <v>392</v>
      </c>
      <c r="H325" t="s">
        <v>391</v>
      </c>
      <c r="I325">
        <v>546</v>
      </c>
      <c r="J325" t="s">
        <v>437</v>
      </c>
      <c r="K325" t="s">
        <v>438</v>
      </c>
      <c r="L325">
        <v>79514</v>
      </c>
      <c r="M325" t="s">
        <v>418</v>
      </c>
      <c r="N325" t="s">
        <v>419</v>
      </c>
      <c r="O325">
        <v>79514</v>
      </c>
      <c r="P325" t="s">
        <v>418</v>
      </c>
      <c r="Q325" t="s">
        <v>419</v>
      </c>
      <c r="R325" t="s">
        <v>289</v>
      </c>
      <c r="S325" s="2">
        <v>554.5</v>
      </c>
      <c r="U325">
        <v>6</v>
      </c>
      <c r="IF325">
        <v>79514</v>
      </c>
      <c r="IG325" t="s">
        <v>418</v>
      </c>
      <c r="IH325" t="s">
        <v>252</v>
      </c>
      <c r="IK325">
        <v>-2</v>
      </c>
      <c r="IL325" t="s">
        <v>253</v>
      </c>
      <c r="IM325" t="s">
        <v>254</v>
      </c>
      <c r="IN325" t="s">
        <v>400</v>
      </c>
      <c r="IP325" t="s">
        <v>418</v>
      </c>
    </row>
    <row r="326" spans="1:250" x14ac:dyDescent="0.35">
      <c r="A326">
        <v>861</v>
      </c>
      <c r="B326">
        <v>469576192</v>
      </c>
      <c r="C326">
        <v>1403</v>
      </c>
      <c r="D326" t="s">
        <v>390</v>
      </c>
      <c r="E326" t="s">
        <v>391</v>
      </c>
      <c r="F326">
        <v>1407</v>
      </c>
      <c r="G326" t="s">
        <v>392</v>
      </c>
      <c r="H326" t="s">
        <v>391</v>
      </c>
      <c r="I326">
        <v>542</v>
      </c>
      <c r="J326" t="s">
        <v>439</v>
      </c>
      <c r="K326" t="s">
        <v>440</v>
      </c>
      <c r="L326">
        <v>79514</v>
      </c>
      <c r="M326" t="s">
        <v>418</v>
      </c>
      <c r="N326" t="s">
        <v>419</v>
      </c>
      <c r="O326">
        <v>79514</v>
      </c>
      <c r="P326" t="s">
        <v>418</v>
      </c>
      <c r="Q326" t="s">
        <v>419</v>
      </c>
      <c r="R326" t="s">
        <v>289</v>
      </c>
      <c r="S326" s="2">
        <v>1201.54</v>
      </c>
      <c r="U326">
        <v>6</v>
      </c>
      <c r="IF326">
        <v>79514</v>
      </c>
      <c r="IG326" t="s">
        <v>418</v>
      </c>
      <c r="IH326" t="s">
        <v>252</v>
      </c>
      <c r="IK326">
        <v>-2</v>
      </c>
      <c r="IL326" t="s">
        <v>253</v>
      </c>
      <c r="IM326" t="s">
        <v>254</v>
      </c>
      <c r="IN326" t="s">
        <v>400</v>
      </c>
      <c r="IP326" t="s">
        <v>418</v>
      </c>
    </row>
    <row r="327" spans="1:250" x14ac:dyDescent="0.35">
      <c r="A327">
        <v>862</v>
      </c>
      <c r="B327">
        <v>469576192</v>
      </c>
      <c r="C327">
        <v>1403</v>
      </c>
      <c r="D327" t="s">
        <v>390</v>
      </c>
      <c r="E327" t="s">
        <v>391</v>
      </c>
      <c r="F327">
        <v>1407</v>
      </c>
      <c r="G327" t="s">
        <v>392</v>
      </c>
      <c r="H327" t="s">
        <v>391</v>
      </c>
      <c r="I327">
        <v>538</v>
      </c>
      <c r="J327" t="s">
        <v>441</v>
      </c>
      <c r="K327" t="s">
        <v>442</v>
      </c>
      <c r="L327">
        <v>79514</v>
      </c>
      <c r="M327" t="s">
        <v>418</v>
      </c>
      <c r="N327" t="s">
        <v>419</v>
      </c>
      <c r="O327">
        <v>79514</v>
      </c>
      <c r="P327" t="s">
        <v>418</v>
      </c>
      <c r="Q327" t="s">
        <v>419</v>
      </c>
      <c r="R327" t="s">
        <v>289</v>
      </c>
      <c r="S327" s="2">
        <v>909.39</v>
      </c>
      <c r="U327">
        <v>6</v>
      </c>
      <c r="IF327">
        <v>79514</v>
      </c>
      <c r="IG327" t="s">
        <v>418</v>
      </c>
      <c r="IH327" t="s">
        <v>252</v>
      </c>
      <c r="IK327">
        <v>-2</v>
      </c>
      <c r="IL327" t="s">
        <v>253</v>
      </c>
      <c r="IM327" t="s">
        <v>254</v>
      </c>
      <c r="IN327" t="s">
        <v>400</v>
      </c>
      <c r="IP327" t="s">
        <v>418</v>
      </c>
    </row>
    <row r="328" spans="1:250" x14ac:dyDescent="0.35">
      <c r="A328">
        <v>863</v>
      </c>
      <c r="B328">
        <v>469576192</v>
      </c>
      <c r="C328">
        <v>1403</v>
      </c>
      <c r="D328" t="s">
        <v>390</v>
      </c>
      <c r="E328" t="s">
        <v>391</v>
      </c>
      <c r="F328">
        <v>1407</v>
      </c>
      <c r="G328" t="s">
        <v>392</v>
      </c>
      <c r="H328" t="s">
        <v>391</v>
      </c>
      <c r="I328">
        <v>536</v>
      </c>
      <c r="J328" t="s">
        <v>443</v>
      </c>
      <c r="K328" t="s">
        <v>444</v>
      </c>
      <c r="L328">
        <v>79514</v>
      </c>
      <c r="M328" t="s">
        <v>418</v>
      </c>
      <c r="N328" t="s">
        <v>419</v>
      </c>
      <c r="O328">
        <v>79514</v>
      </c>
      <c r="P328" t="s">
        <v>418</v>
      </c>
      <c r="Q328" t="s">
        <v>419</v>
      </c>
      <c r="R328" t="s">
        <v>289</v>
      </c>
      <c r="S328" s="2">
        <v>2738.83</v>
      </c>
      <c r="U328">
        <v>6</v>
      </c>
      <c r="IF328">
        <v>79514</v>
      </c>
      <c r="IG328" t="s">
        <v>418</v>
      </c>
      <c r="IH328" t="s">
        <v>252</v>
      </c>
      <c r="IK328">
        <v>-2</v>
      </c>
      <c r="IL328" t="s">
        <v>253</v>
      </c>
      <c r="IM328" t="s">
        <v>254</v>
      </c>
      <c r="IN328" t="s">
        <v>400</v>
      </c>
      <c r="IP328" t="s">
        <v>418</v>
      </c>
    </row>
    <row r="329" spans="1:250" x14ac:dyDescent="0.35">
      <c r="A329">
        <v>864</v>
      </c>
      <c r="B329">
        <v>469576192</v>
      </c>
      <c r="C329">
        <v>1403</v>
      </c>
      <c r="D329" t="s">
        <v>390</v>
      </c>
      <c r="E329" t="s">
        <v>391</v>
      </c>
      <c r="F329">
        <v>1407</v>
      </c>
      <c r="G329" t="s">
        <v>392</v>
      </c>
      <c r="H329" t="s">
        <v>391</v>
      </c>
      <c r="I329">
        <v>530</v>
      </c>
      <c r="J329" t="s">
        <v>445</v>
      </c>
      <c r="K329" t="s">
        <v>446</v>
      </c>
      <c r="L329">
        <v>79514</v>
      </c>
      <c r="M329" t="s">
        <v>418</v>
      </c>
      <c r="N329" t="s">
        <v>419</v>
      </c>
      <c r="O329">
        <v>79514</v>
      </c>
      <c r="P329" t="s">
        <v>418</v>
      </c>
      <c r="Q329" t="s">
        <v>419</v>
      </c>
      <c r="R329" t="s">
        <v>289</v>
      </c>
      <c r="S329" s="2">
        <v>1145.8699999999999</v>
      </c>
      <c r="U329">
        <v>6</v>
      </c>
      <c r="IF329">
        <v>79514</v>
      </c>
      <c r="IG329" t="s">
        <v>418</v>
      </c>
      <c r="IH329" t="s">
        <v>252</v>
      </c>
      <c r="IK329">
        <v>-2</v>
      </c>
      <c r="IL329" t="s">
        <v>253</v>
      </c>
      <c r="IM329" t="s">
        <v>254</v>
      </c>
      <c r="IN329" t="s">
        <v>400</v>
      </c>
      <c r="IP329" t="s">
        <v>418</v>
      </c>
    </row>
    <row r="330" spans="1:250" x14ac:dyDescent="0.35">
      <c r="A330">
        <v>865</v>
      </c>
      <c r="B330">
        <v>469576192</v>
      </c>
      <c r="C330">
        <v>1403</v>
      </c>
      <c r="D330" t="s">
        <v>390</v>
      </c>
      <c r="E330" t="s">
        <v>391</v>
      </c>
      <c r="F330">
        <v>1407</v>
      </c>
      <c r="G330" t="s">
        <v>392</v>
      </c>
      <c r="H330" t="s">
        <v>391</v>
      </c>
      <c r="I330">
        <v>526</v>
      </c>
      <c r="J330" t="s">
        <v>435</v>
      </c>
      <c r="K330" t="s">
        <v>436</v>
      </c>
      <c r="L330">
        <v>79514</v>
      </c>
      <c r="M330" t="s">
        <v>418</v>
      </c>
      <c r="N330" t="s">
        <v>419</v>
      </c>
      <c r="O330">
        <v>79514</v>
      </c>
      <c r="P330" t="s">
        <v>418</v>
      </c>
      <c r="Q330" t="s">
        <v>419</v>
      </c>
      <c r="R330" t="s">
        <v>289</v>
      </c>
      <c r="S330" s="2">
        <v>4275.75</v>
      </c>
      <c r="U330">
        <v>6</v>
      </c>
      <c r="IF330">
        <v>79514</v>
      </c>
      <c r="IG330" t="s">
        <v>418</v>
      </c>
      <c r="IH330" t="s">
        <v>252</v>
      </c>
      <c r="IK330">
        <v>-2</v>
      </c>
      <c r="IL330" t="s">
        <v>253</v>
      </c>
      <c r="IM330" t="s">
        <v>254</v>
      </c>
      <c r="IN330" t="s">
        <v>400</v>
      </c>
      <c r="IP330" t="s">
        <v>418</v>
      </c>
    </row>
    <row r="331" spans="1:250" x14ac:dyDescent="0.35">
      <c r="A331">
        <v>866</v>
      </c>
      <c r="B331">
        <v>469576192</v>
      </c>
      <c r="C331">
        <v>1403</v>
      </c>
      <c r="D331" t="s">
        <v>390</v>
      </c>
      <c r="E331" t="s">
        <v>391</v>
      </c>
      <c r="F331">
        <v>1407</v>
      </c>
      <c r="G331" t="s">
        <v>392</v>
      </c>
      <c r="H331" t="s">
        <v>391</v>
      </c>
      <c r="I331">
        <v>522</v>
      </c>
      <c r="J331" t="s">
        <v>424</v>
      </c>
      <c r="K331" t="s">
        <v>425</v>
      </c>
      <c r="L331">
        <v>79514</v>
      </c>
      <c r="M331" t="s">
        <v>418</v>
      </c>
      <c r="N331" t="s">
        <v>419</v>
      </c>
      <c r="O331">
        <v>79514</v>
      </c>
      <c r="P331" t="s">
        <v>418</v>
      </c>
      <c r="Q331" t="s">
        <v>419</v>
      </c>
      <c r="R331" t="s">
        <v>289</v>
      </c>
      <c r="S331" s="2">
        <v>1112.79</v>
      </c>
      <c r="U331">
        <v>6</v>
      </c>
      <c r="IF331">
        <v>79514</v>
      </c>
      <c r="IG331" t="s">
        <v>418</v>
      </c>
      <c r="IH331" t="s">
        <v>252</v>
      </c>
      <c r="IK331">
        <v>-2</v>
      </c>
      <c r="IL331" t="s">
        <v>253</v>
      </c>
      <c r="IM331" t="s">
        <v>254</v>
      </c>
      <c r="IN331" t="s">
        <v>400</v>
      </c>
      <c r="IP331" t="s">
        <v>418</v>
      </c>
    </row>
    <row r="332" spans="1:250" x14ac:dyDescent="0.35">
      <c r="A332">
        <v>867</v>
      </c>
      <c r="B332">
        <v>469576192</v>
      </c>
      <c r="C332">
        <v>1403</v>
      </c>
      <c r="D332" t="s">
        <v>390</v>
      </c>
      <c r="E332" t="s">
        <v>391</v>
      </c>
      <c r="F332">
        <v>1407</v>
      </c>
      <c r="G332" t="s">
        <v>392</v>
      </c>
      <c r="H332" t="s">
        <v>391</v>
      </c>
      <c r="I332">
        <v>520</v>
      </c>
      <c r="J332" t="s">
        <v>427</v>
      </c>
      <c r="K332" t="s">
        <v>428</v>
      </c>
      <c r="L332">
        <v>79514</v>
      </c>
      <c r="M332" t="s">
        <v>418</v>
      </c>
      <c r="N332" t="s">
        <v>419</v>
      </c>
      <c r="O332">
        <v>79514</v>
      </c>
      <c r="P332" t="s">
        <v>418</v>
      </c>
      <c r="Q332" t="s">
        <v>419</v>
      </c>
      <c r="R332" t="s">
        <v>289</v>
      </c>
      <c r="S332" s="2">
        <v>707.55</v>
      </c>
      <c r="U332">
        <v>6</v>
      </c>
      <c r="IF332">
        <v>79514</v>
      </c>
      <c r="IG332" t="s">
        <v>418</v>
      </c>
      <c r="IH332" t="s">
        <v>252</v>
      </c>
      <c r="IK332">
        <v>-2</v>
      </c>
      <c r="IL332" t="s">
        <v>253</v>
      </c>
      <c r="IM332" t="s">
        <v>254</v>
      </c>
      <c r="IN332" t="s">
        <v>400</v>
      </c>
      <c r="IP332" t="s">
        <v>418</v>
      </c>
    </row>
    <row r="333" spans="1:250" x14ac:dyDescent="0.35">
      <c r="A333">
        <v>868</v>
      </c>
      <c r="B333">
        <v>469576192</v>
      </c>
      <c r="C333">
        <v>1403</v>
      </c>
      <c r="D333" t="s">
        <v>390</v>
      </c>
      <c r="E333" t="s">
        <v>391</v>
      </c>
      <c r="F333">
        <v>1407</v>
      </c>
      <c r="G333" t="s">
        <v>392</v>
      </c>
      <c r="H333" t="s">
        <v>391</v>
      </c>
      <c r="I333">
        <v>516</v>
      </c>
      <c r="J333" t="s">
        <v>429</v>
      </c>
      <c r="K333" t="s">
        <v>430</v>
      </c>
      <c r="L333">
        <v>79514</v>
      </c>
      <c r="M333" t="s">
        <v>418</v>
      </c>
      <c r="N333" t="s">
        <v>419</v>
      </c>
      <c r="O333">
        <v>79514</v>
      </c>
      <c r="P333" t="s">
        <v>418</v>
      </c>
      <c r="Q333" t="s">
        <v>419</v>
      </c>
      <c r="R333" t="s">
        <v>289</v>
      </c>
      <c r="S333" s="2">
        <v>1914.31</v>
      </c>
      <c r="U333">
        <v>6</v>
      </c>
      <c r="IF333">
        <v>79514</v>
      </c>
      <c r="IG333" t="s">
        <v>418</v>
      </c>
      <c r="IH333" t="s">
        <v>252</v>
      </c>
      <c r="IK333">
        <v>-2</v>
      </c>
      <c r="IL333" t="s">
        <v>253</v>
      </c>
      <c r="IM333" t="s">
        <v>254</v>
      </c>
      <c r="IN333" t="s">
        <v>400</v>
      </c>
      <c r="IP333" t="s">
        <v>418</v>
      </c>
    </row>
    <row r="334" spans="1:250" x14ac:dyDescent="0.35">
      <c r="A334">
        <v>869</v>
      </c>
      <c r="B334">
        <v>469576192</v>
      </c>
      <c r="C334">
        <v>1403</v>
      </c>
      <c r="D334" t="s">
        <v>390</v>
      </c>
      <c r="E334" t="s">
        <v>391</v>
      </c>
      <c r="F334">
        <v>1407</v>
      </c>
      <c r="G334" t="s">
        <v>392</v>
      </c>
      <c r="H334" t="s">
        <v>391</v>
      </c>
      <c r="I334">
        <v>514</v>
      </c>
      <c r="J334" t="s">
        <v>431</v>
      </c>
      <c r="K334" t="s">
        <v>432</v>
      </c>
      <c r="L334">
        <v>79514</v>
      </c>
      <c r="M334" t="s">
        <v>418</v>
      </c>
      <c r="N334" t="s">
        <v>419</v>
      </c>
      <c r="O334">
        <v>79514</v>
      </c>
      <c r="P334" t="s">
        <v>418</v>
      </c>
      <c r="Q334" t="s">
        <v>419</v>
      </c>
      <c r="R334" t="s">
        <v>289</v>
      </c>
      <c r="S334" s="2">
        <v>1304.52</v>
      </c>
      <c r="U334">
        <v>6</v>
      </c>
      <c r="IF334">
        <v>79514</v>
      </c>
      <c r="IG334" t="s">
        <v>418</v>
      </c>
      <c r="IH334" t="s">
        <v>252</v>
      </c>
      <c r="IK334">
        <v>-2</v>
      </c>
      <c r="IL334" t="s">
        <v>253</v>
      </c>
      <c r="IM334" t="s">
        <v>254</v>
      </c>
      <c r="IN334" t="s">
        <v>400</v>
      </c>
      <c r="IP334" t="s">
        <v>418</v>
      </c>
    </row>
    <row r="335" spans="1:250" x14ac:dyDescent="0.35">
      <c r="A335">
        <v>870</v>
      </c>
      <c r="B335">
        <v>469576192</v>
      </c>
      <c r="C335">
        <v>1403</v>
      </c>
      <c r="D335" t="s">
        <v>390</v>
      </c>
      <c r="E335" t="s">
        <v>391</v>
      </c>
      <c r="F335">
        <v>1407</v>
      </c>
      <c r="G335" t="s">
        <v>392</v>
      </c>
      <c r="H335" t="s">
        <v>391</v>
      </c>
      <c r="I335">
        <v>508</v>
      </c>
      <c r="J335" t="s">
        <v>433</v>
      </c>
      <c r="K335" t="s">
        <v>434</v>
      </c>
      <c r="L335">
        <v>79514</v>
      </c>
      <c r="M335" t="s">
        <v>418</v>
      </c>
      <c r="N335" t="s">
        <v>419</v>
      </c>
      <c r="O335">
        <v>79514</v>
      </c>
      <c r="P335" t="s">
        <v>418</v>
      </c>
      <c r="Q335" t="s">
        <v>419</v>
      </c>
      <c r="R335" t="s">
        <v>289</v>
      </c>
      <c r="S335" s="2">
        <v>537.55999999999995</v>
      </c>
      <c r="U335">
        <v>6</v>
      </c>
      <c r="IF335">
        <v>79514</v>
      </c>
      <c r="IG335" t="s">
        <v>418</v>
      </c>
      <c r="IH335" t="s">
        <v>252</v>
      </c>
      <c r="IK335">
        <v>-2</v>
      </c>
      <c r="IL335" t="s">
        <v>253</v>
      </c>
      <c r="IM335" t="s">
        <v>254</v>
      </c>
      <c r="IN335" t="s">
        <v>400</v>
      </c>
      <c r="IP335" t="s">
        <v>418</v>
      </c>
    </row>
    <row r="336" spans="1:250" x14ac:dyDescent="0.35">
      <c r="A336">
        <v>871</v>
      </c>
      <c r="B336">
        <v>469576192</v>
      </c>
      <c r="C336">
        <v>1403</v>
      </c>
      <c r="D336" t="s">
        <v>390</v>
      </c>
      <c r="E336" t="s">
        <v>391</v>
      </c>
      <c r="F336">
        <v>1407</v>
      </c>
      <c r="G336" t="s">
        <v>392</v>
      </c>
      <c r="H336" t="s">
        <v>391</v>
      </c>
      <c r="I336">
        <v>546</v>
      </c>
      <c r="J336" t="s">
        <v>437</v>
      </c>
      <c r="K336" t="s">
        <v>438</v>
      </c>
      <c r="L336">
        <v>78013</v>
      </c>
      <c r="M336" t="s">
        <v>420</v>
      </c>
      <c r="N336" t="s">
        <v>262</v>
      </c>
      <c r="O336">
        <v>78013</v>
      </c>
      <c r="P336" t="s">
        <v>420</v>
      </c>
      <c r="Q336" t="s">
        <v>262</v>
      </c>
      <c r="R336" t="s">
        <v>289</v>
      </c>
      <c r="S336" s="2">
        <v>165.21</v>
      </c>
      <c r="U336">
        <v>6</v>
      </c>
      <c r="IF336">
        <v>78013</v>
      </c>
      <c r="IG336" t="s">
        <v>420</v>
      </c>
      <c r="IH336" t="s">
        <v>252</v>
      </c>
      <c r="IK336">
        <v>-2</v>
      </c>
      <c r="IL336" t="s">
        <v>253</v>
      </c>
      <c r="IM336" t="s">
        <v>254</v>
      </c>
      <c r="IN336" t="s">
        <v>400</v>
      </c>
      <c r="IP336" t="s">
        <v>420</v>
      </c>
    </row>
    <row r="337" spans="1:250" x14ac:dyDescent="0.35">
      <c r="A337">
        <v>872</v>
      </c>
      <c r="B337">
        <v>469576192</v>
      </c>
      <c r="C337">
        <v>1403</v>
      </c>
      <c r="D337" t="s">
        <v>390</v>
      </c>
      <c r="E337" t="s">
        <v>391</v>
      </c>
      <c r="F337">
        <v>1407</v>
      </c>
      <c r="G337" t="s">
        <v>392</v>
      </c>
      <c r="H337" t="s">
        <v>391</v>
      </c>
      <c r="I337">
        <v>542</v>
      </c>
      <c r="J337" t="s">
        <v>439</v>
      </c>
      <c r="K337" t="s">
        <v>440</v>
      </c>
      <c r="L337">
        <v>78013</v>
      </c>
      <c r="M337" t="s">
        <v>420</v>
      </c>
      <c r="N337" t="s">
        <v>262</v>
      </c>
      <c r="O337">
        <v>78013</v>
      </c>
      <c r="P337" t="s">
        <v>420</v>
      </c>
      <c r="Q337" t="s">
        <v>262</v>
      </c>
      <c r="R337" t="s">
        <v>289</v>
      </c>
      <c r="S337" s="2">
        <v>357.99</v>
      </c>
      <c r="U337">
        <v>6</v>
      </c>
      <c r="IF337">
        <v>78013</v>
      </c>
      <c r="IG337" t="s">
        <v>420</v>
      </c>
      <c r="IH337" t="s">
        <v>252</v>
      </c>
      <c r="IK337">
        <v>-2</v>
      </c>
      <c r="IL337" t="s">
        <v>253</v>
      </c>
      <c r="IM337" t="s">
        <v>254</v>
      </c>
      <c r="IN337" t="s">
        <v>400</v>
      </c>
      <c r="IP337" t="s">
        <v>420</v>
      </c>
    </row>
    <row r="338" spans="1:250" x14ac:dyDescent="0.35">
      <c r="A338">
        <v>873</v>
      </c>
      <c r="B338">
        <v>469576192</v>
      </c>
      <c r="C338">
        <v>1403</v>
      </c>
      <c r="D338" t="s">
        <v>390</v>
      </c>
      <c r="E338" t="s">
        <v>391</v>
      </c>
      <c r="F338">
        <v>1407</v>
      </c>
      <c r="G338" t="s">
        <v>392</v>
      </c>
      <c r="H338" t="s">
        <v>391</v>
      </c>
      <c r="I338">
        <v>538</v>
      </c>
      <c r="J338" t="s">
        <v>441</v>
      </c>
      <c r="K338" t="s">
        <v>442</v>
      </c>
      <c r="L338">
        <v>78013</v>
      </c>
      <c r="M338" t="s">
        <v>420</v>
      </c>
      <c r="N338" t="s">
        <v>262</v>
      </c>
      <c r="O338">
        <v>78013</v>
      </c>
      <c r="P338" t="s">
        <v>420</v>
      </c>
      <c r="Q338" t="s">
        <v>262</v>
      </c>
      <c r="R338" t="s">
        <v>289</v>
      </c>
      <c r="S338" s="2">
        <v>269.8</v>
      </c>
      <c r="U338">
        <v>6</v>
      </c>
      <c r="IF338">
        <v>78013</v>
      </c>
      <c r="IG338" t="s">
        <v>420</v>
      </c>
      <c r="IH338" t="s">
        <v>252</v>
      </c>
      <c r="IK338">
        <v>-2</v>
      </c>
      <c r="IL338" t="s">
        <v>253</v>
      </c>
      <c r="IM338" t="s">
        <v>254</v>
      </c>
      <c r="IN338" t="s">
        <v>400</v>
      </c>
      <c r="IP338" t="s">
        <v>420</v>
      </c>
    </row>
    <row r="339" spans="1:250" x14ac:dyDescent="0.35">
      <c r="A339">
        <v>874</v>
      </c>
      <c r="B339">
        <v>469576192</v>
      </c>
      <c r="C339">
        <v>1403</v>
      </c>
      <c r="D339" t="s">
        <v>390</v>
      </c>
      <c r="E339" t="s">
        <v>391</v>
      </c>
      <c r="F339">
        <v>1407</v>
      </c>
      <c r="G339" t="s">
        <v>392</v>
      </c>
      <c r="H339" t="s">
        <v>391</v>
      </c>
      <c r="I339">
        <v>536</v>
      </c>
      <c r="J339" t="s">
        <v>443</v>
      </c>
      <c r="K339" t="s">
        <v>444</v>
      </c>
      <c r="L339">
        <v>78013</v>
      </c>
      <c r="M339" t="s">
        <v>420</v>
      </c>
      <c r="N339" t="s">
        <v>262</v>
      </c>
      <c r="O339">
        <v>78013</v>
      </c>
      <c r="P339" t="s">
        <v>420</v>
      </c>
      <c r="Q339" t="s">
        <v>262</v>
      </c>
      <c r="R339" t="s">
        <v>289</v>
      </c>
      <c r="S339" s="2">
        <v>812.56</v>
      </c>
      <c r="U339">
        <v>6</v>
      </c>
      <c r="IF339">
        <v>78013</v>
      </c>
      <c r="IG339" t="s">
        <v>420</v>
      </c>
      <c r="IH339" t="s">
        <v>252</v>
      </c>
      <c r="IK339">
        <v>-2</v>
      </c>
      <c r="IL339" t="s">
        <v>253</v>
      </c>
      <c r="IM339" t="s">
        <v>254</v>
      </c>
      <c r="IN339" t="s">
        <v>400</v>
      </c>
      <c r="IP339" t="s">
        <v>420</v>
      </c>
    </row>
    <row r="340" spans="1:250" x14ac:dyDescent="0.35">
      <c r="A340">
        <v>875</v>
      </c>
      <c r="B340">
        <v>469576192</v>
      </c>
      <c r="C340">
        <v>1403</v>
      </c>
      <c r="D340" t="s">
        <v>390</v>
      </c>
      <c r="E340" t="s">
        <v>391</v>
      </c>
      <c r="F340">
        <v>1407</v>
      </c>
      <c r="G340" t="s">
        <v>392</v>
      </c>
      <c r="H340" t="s">
        <v>391</v>
      </c>
      <c r="I340">
        <v>530</v>
      </c>
      <c r="J340" t="s">
        <v>445</v>
      </c>
      <c r="K340" t="s">
        <v>446</v>
      </c>
      <c r="L340">
        <v>78013</v>
      </c>
      <c r="M340" t="s">
        <v>420</v>
      </c>
      <c r="N340" t="s">
        <v>262</v>
      </c>
      <c r="O340">
        <v>78013</v>
      </c>
      <c r="P340" t="s">
        <v>420</v>
      </c>
      <c r="Q340" t="s">
        <v>262</v>
      </c>
      <c r="R340" t="s">
        <v>289</v>
      </c>
      <c r="S340" s="2">
        <v>338.17</v>
      </c>
      <c r="U340">
        <v>6</v>
      </c>
      <c r="IF340">
        <v>78013</v>
      </c>
      <c r="IG340" t="s">
        <v>420</v>
      </c>
      <c r="IH340" t="s">
        <v>252</v>
      </c>
      <c r="IK340">
        <v>-2</v>
      </c>
      <c r="IL340" t="s">
        <v>253</v>
      </c>
      <c r="IM340" t="s">
        <v>254</v>
      </c>
      <c r="IN340" t="s">
        <v>400</v>
      </c>
      <c r="IP340" t="s">
        <v>420</v>
      </c>
    </row>
    <row r="341" spans="1:250" x14ac:dyDescent="0.35">
      <c r="A341">
        <v>876</v>
      </c>
      <c r="B341">
        <v>469576192</v>
      </c>
      <c r="C341">
        <v>1403</v>
      </c>
      <c r="D341" t="s">
        <v>390</v>
      </c>
      <c r="E341" t="s">
        <v>391</v>
      </c>
      <c r="F341">
        <v>1407</v>
      </c>
      <c r="G341" t="s">
        <v>392</v>
      </c>
      <c r="H341" t="s">
        <v>391</v>
      </c>
      <c r="I341">
        <v>526</v>
      </c>
      <c r="J341" t="s">
        <v>435</v>
      </c>
      <c r="K341" t="s">
        <v>436</v>
      </c>
      <c r="L341">
        <v>78013</v>
      </c>
      <c r="M341" t="s">
        <v>420</v>
      </c>
      <c r="N341" t="s">
        <v>262</v>
      </c>
      <c r="O341">
        <v>78013</v>
      </c>
      <c r="P341" t="s">
        <v>420</v>
      </c>
      <c r="Q341" t="s">
        <v>262</v>
      </c>
      <c r="R341" t="s">
        <v>289</v>
      </c>
      <c r="S341" s="2">
        <v>1261.8399999999999</v>
      </c>
      <c r="U341">
        <v>6</v>
      </c>
      <c r="IF341">
        <v>78013</v>
      </c>
      <c r="IG341" t="s">
        <v>420</v>
      </c>
      <c r="IH341" t="s">
        <v>252</v>
      </c>
      <c r="IK341">
        <v>-2</v>
      </c>
      <c r="IL341" t="s">
        <v>253</v>
      </c>
      <c r="IM341" t="s">
        <v>254</v>
      </c>
      <c r="IN341" t="s">
        <v>400</v>
      </c>
      <c r="IP341" t="s">
        <v>420</v>
      </c>
    </row>
    <row r="342" spans="1:250" x14ac:dyDescent="0.35">
      <c r="A342">
        <v>877</v>
      </c>
      <c r="B342">
        <v>469576192</v>
      </c>
      <c r="C342">
        <v>1403</v>
      </c>
      <c r="D342" t="s">
        <v>390</v>
      </c>
      <c r="E342" t="s">
        <v>391</v>
      </c>
      <c r="F342">
        <v>1407</v>
      </c>
      <c r="G342" t="s">
        <v>392</v>
      </c>
      <c r="H342" t="s">
        <v>391</v>
      </c>
      <c r="I342">
        <v>522</v>
      </c>
      <c r="J342" t="s">
        <v>424</v>
      </c>
      <c r="K342" t="s">
        <v>425</v>
      </c>
      <c r="L342">
        <v>78013</v>
      </c>
      <c r="M342" t="s">
        <v>420</v>
      </c>
      <c r="N342" t="s">
        <v>262</v>
      </c>
      <c r="O342">
        <v>78013</v>
      </c>
      <c r="P342" t="s">
        <v>420</v>
      </c>
      <c r="Q342" t="s">
        <v>262</v>
      </c>
      <c r="R342" t="s">
        <v>289</v>
      </c>
      <c r="S342" s="2">
        <v>327.01</v>
      </c>
      <c r="U342">
        <v>6</v>
      </c>
      <c r="IF342">
        <v>78013</v>
      </c>
      <c r="IG342" t="s">
        <v>420</v>
      </c>
      <c r="IH342" t="s">
        <v>252</v>
      </c>
      <c r="IK342">
        <v>-2</v>
      </c>
      <c r="IL342" t="s">
        <v>253</v>
      </c>
      <c r="IM342" t="s">
        <v>254</v>
      </c>
      <c r="IN342" t="s">
        <v>400</v>
      </c>
      <c r="IP342" t="s">
        <v>420</v>
      </c>
    </row>
    <row r="343" spans="1:250" x14ac:dyDescent="0.35">
      <c r="A343">
        <v>878</v>
      </c>
      <c r="B343">
        <v>469576192</v>
      </c>
      <c r="C343">
        <v>1403</v>
      </c>
      <c r="D343" t="s">
        <v>390</v>
      </c>
      <c r="E343" t="s">
        <v>391</v>
      </c>
      <c r="F343">
        <v>1407</v>
      </c>
      <c r="G343" t="s">
        <v>392</v>
      </c>
      <c r="H343" t="s">
        <v>391</v>
      </c>
      <c r="I343">
        <v>520</v>
      </c>
      <c r="J343" t="s">
        <v>427</v>
      </c>
      <c r="K343" t="s">
        <v>428</v>
      </c>
      <c r="L343">
        <v>78013</v>
      </c>
      <c r="M343" t="s">
        <v>420</v>
      </c>
      <c r="N343" t="s">
        <v>262</v>
      </c>
      <c r="O343">
        <v>78013</v>
      </c>
      <c r="P343" t="s">
        <v>420</v>
      </c>
      <c r="Q343" t="s">
        <v>262</v>
      </c>
      <c r="R343" t="s">
        <v>289</v>
      </c>
      <c r="S343" s="2">
        <v>207.93</v>
      </c>
      <c r="U343">
        <v>6</v>
      </c>
      <c r="IF343">
        <v>78013</v>
      </c>
      <c r="IG343" t="s">
        <v>420</v>
      </c>
      <c r="IH343" t="s">
        <v>252</v>
      </c>
      <c r="IK343">
        <v>-2</v>
      </c>
      <c r="IL343" t="s">
        <v>253</v>
      </c>
      <c r="IM343" t="s">
        <v>254</v>
      </c>
      <c r="IN343" t="s">
        <v>400</v>
      </c>
      <c r="IP343" t="s">
        <v>420</v>
      </c>
    </row>
    <row r="344" spans="1:250" x14ac:dyDescent="0.35">
      <c r="A344">
        <v>879</v>
      </c>
      <c r="B344">
        <v>469576192</v>
      </c>
      <c r="C344">
        <v>1403</v>
      </c>
      <c r="D344" t="s">
        <v>390</v>
      </c>
      <c r="E344" t="s">
        <v>391</v>
      </c>
      <c r="F344">
        <v>1407</v>
      </c>
      <c r="G344" t="s">
        <v>392</v>
      </c>
      <c r="H344" t="s">
        <v>391</v>
      </c>
      <c r="I344">
        <v>516</v>
      </c>
      <c r="J344" t="s">
        <v>429</v>
      </c>
      <c r="K344" t="s">
        <v>430</v>
      </c>
      <c r="L344">
        <v>78013</v>
      </c>
      <c r="M344" t="s">
        <v>420</v>
      </c>
      <c r="N344" t="s">
        <v>262</v>
      </c>
      <c r="O344">
        <v>78013</v>
      </c>
      <c r="P344" t="s">
        <v>420</v>
      </c>
      <c r="Q344" t="s">
        <v>262</v>
      </c>
      <c r="R344" t="s">
        <v>289</v>
      </c>
      <c r="S344" s="2">
        <v>560.17999999999995</v>
      </c>
      <c r="U344">
        <v>6</v>
      </c>
      <c r="IF344">
        <v>78013</v>
      </c>
      <c r="IG344" t="s">
        <v>420</v>
      </c>
      <c r="IH344" t="s">
        <v>252</v>
      </c>
      <c r="IK344">
        <v>-2</v>
      </c>
      <c r="IL344" t="s">
        <v>253</v>
      </c>
      <c r="IM344" t="s">
        <v>254</v>
      </c>
      <c r="IN344" t="s">
        <v>400</v>
      </c>
      <c r="IP344" t="s">
        <v>420</v>
      </c>
    </row>
    <row r="345" spans="1:250" x14ac:dyDescent="0.35">
      <c r="A345">
        <v>880</v>
      </c>
      <c r="B345">
        <v>469576192</v>
      </c>
      <c r="C345">
        <v>1403</v>
      </c>
      <c r="D345" t="s">
        <v>390</v>
      </c>
      <c r="E345" t="s">
        <v>391</v>
      </c>
      <c r="F345">
        <v>1407</v>
      </c>
      <c r="G345" t="s">
        <v>392</v>
      </c>
      <c r="H345" t="s">
        <v>391</v>
      </c>
      <c r="I345">
        <v>514</v>
      </c>
      <c r="J345" t="s">
        <v>431</v>
      </c>
      <c r="K345" t="s">
        <v>432</v>
      </c>
      <c r="L345">
        <v>78013</v>
      </c>
      <c r="M345" t="s">
        <v>420</v>
      </c>
      <c r="N345" t="s">
        <v>262</v>
      </c>
      <c r="O345">
        <v>78013</v>
      </c>
      <c r="P345" t="s">
        <v>420</v>
      </c>
      <c r="Q345" t="s">
        <v>262</v>
      </c>
      <c r="R345" t="s">
        <v>289</v>
      </c>
      <c r="S345" s="2">
        <v>381.74</v>
      </c>
      <c r="U345">
        <v>6</v>
      </c>
      <c r="IF345">
        <v>78013</v>
      </c>
      <c r="IG345" t="s">
        <v>420</v>
      </c>
      <c r="IH345" t="s">
        <v>252</v>
      </c>
      <c r="IK345">
        <v>-2</v>
      </c>
      <c r="IL345" t="s">
        <v>253</v>
      </c>
      <c r="IM345" t="s">
        <v>254</v>
      </c>
      <c r="IN345" t="s">
        <v>400</v>
      </c>
      <c r="IP345" t="s">
        <v>420</v>
      </c>
    </row>
    <row r="346" spans="1:250" x14ac:dyDescent="0.35">
      <c r="A346">
        <v>881</v>
      </c>
      <c r="B346">
        <v>469576192</v>
      </c>
      <c r="C346">
        <v>1403</v>
      </c>
      <c r="D346" t="s">
        <v>390</v>
      </c>
      <c r="E346" t="s">
        <v>391</v>
      </c>
      <c r="F346">
        <v>1407</v>
      </c>
      <c r="G346" t="s">
        <v>392</v>
      </c>
      <c r="H346" t="s">
        <v>391</v>
      </c>
      <c r="I346">
        <v>508</v>
      </c>
      <c r="J346" t="s">
        <v>433</v>
      </c>
      <c r="K346" t="s">
        <v>434</v>
      </c>
      <c r="L346">
        <v>78013</v>
      </c>
      <c r="M346" t="s">
        <v>420</v>
      </c>
      <c r="N346" t="s">
        <v>262</v>
      </c>
      <c r="O346">
        <v>78013</v>
      </c>
      <c r="P346" t="s">
        <v>420</v>
      </c>
      <c r="Q346" t="s">
        <v>262</v>
      </c>
      <c r="R346" t="s">
        <v>289</v>
      </c>
      <c r="S346" s="2">
        <v>156.47999999999999</v>
      </c>
      <c r="U346">
        <v>6</v>
      </c>
      <c r="IF346">
        <v>78013</v>
      </c>
      <c r="IG346" t="s">
        <v>420</v>
      </c>
      <c r="IH346" t="s">
        <v>252</v>
      </c>
      <c r="IK346">
        <v>-2</v>
      </c>
      <c r="IL346" t="s">
        <v>253</v>
      </c>
      <c r="IM346" t="s">
        <v>254</v>
      </c>
      <c r="IN346" t="s">
        <v>400</v>
      </c>
      <c r="IP346" t="s">
        <v>420</v>
      </c>
    </row>
    <row r="347" spans="1:250" x14ac:dyDescent="0.35">
      <c r="A347">
        <v>882</v>
      </c>
      <c r="B347">
        <v>469576192</v>
      </c>
      <c r="C347">
        <v>1403</v>
      </c>
      <c r="D347" t="s">
        <v>390</v>
      </c>
      <c r="E347" t="s">
        <v>391</v>
      </c>
      <c r="F347">
        <v>1407</v>
      </c>
      <c r="G347" t="s">
        <v>392</v>
      </c>
      <c r="H347" t="s">
        <v>391</v>
      </c>
      <c r="I347">
        <v>546</v>
      </c>
      <c r="J347" t="s">
        <v>437</v>
      </c>
      <c r="K347" t="s">
        <v>438</v>
      </c>
      <c r="L347">
        <v>50297</v>
      </c>
      <c r="M347" t="s">
        <v>404</v>
      </c>
      <c r="N347" t="s">
        <v>405</v>
      </c>
      <c r="O347">
        <v>50297</v>
      </c>
      <c r="P347" t="s">
        <v>404</v>
      </c>
      <c r="Q347" t="s">
        <v>405</v>
      </c>
      <c r="R347" t="s">
        <v>289</v>
      </c>
      <c r="S347" s="2">
        <v>560.74</v>
      </c>
      <c r="U347">
        <v>6</v>
      </c>
      <c r="IF347">
        <v>50297</v>
      </c>
      <c r="IG347" t="s">
        <v>404</v>
      </c>
      <c r="IH347" t="s">
        <v>252</v>
      </c>
      <c r="IK347">
        <v>-2</v>
      </c>
      <c r="IL347" t="s">
        <v>253</v>
      </c>
      <c r="IM347" t="s">
        <v>254</v>
      </c>
      <c r="IN347" t="s">
        <v>400</v>
      </c>
      <c r="IP347" t="s">
        <v>404</v>
      </c>
    </row>
    <row r="348" spans="1:250" x14ac:dyDescent="0.35">
      <c r="A348">
        <v>883</v>
      </c>
      <c r="B348">
        <v>469576192</v>
      </c>
      <c r="C348">
        <v>1403</v>
      </c>
      <c r="D348" t="s">
        <v>390</v>
      </c>
      <c r="E348" t="s">
        <v>391</v>
      </c>
      <c r="F348">
        <v>1407</v>
      </c>
      <c r="G348" t="s">
        <v>392</v>
      </c>
      <c r="H348" t="s">
        <v>391</v>
      </c>
      <c r="I348">
        <v>542</v>
      </c>
      <c r="J348" t="s">
        <v>439</v>
      </c>
      <c r="K348" t="s">
        <v>440</v>
      </c>
      <c r="L348">
        <v>50297</v>
      </c>
      <c r="M348" t="s">
        <v>404</v>
      </c>
      <c r="N348" t="s">
        <v>405</v>
      </c>
      <c r="O348">
        <v>50297</v>
      </c>
      <c r="P348" t="s">
        <v>404</v>
      </c>
      <c r="Q348" t="s">
        <v>405</v>
      </c>
      <c r="R348" t="s">
        <v>289</v>
      </c>
      <c r="S348" s="2">
        <v>1215.05</v>
      </c>
      <c r="U348">
        <v>6</v>
      </c>
      <c r="IF348">
        <v>50297</v>
      </c>
      <c r="IG348" t="s">
        <v>404</v>
      </c>
      <c r="IH348" t="s">
        <v>252</v>
      </c>
      <c r="IK348">
        <v>-2</v>
      </c>
      <c r="IL348" t="s">
        <v>253</v>
      </c>
      <c r="IM348" t="s">
        <v>254</v>
      </c>
      <c r="IN348" t="s">
        <v>400</v>
      </c>
      <c r="IP348" t="s">
        <v>404</v>
      </c>
    </row>
    <row r="349" spans="1:250" x14ac:dyDescent="0.35">
      <c r="A349">
        <v>884</v>
      </c>
      <c r="B349">
        <v>469576192</v>
      </c>
      <c r="C349">
        <v>1403</v>
      </c>
      <c r="D349" t="s">
        <v>390</v>
      </c>
      <c r="E349" t="s">
        <v>391</v>
      </c>
      <c r="F349">
        <v>1407</v>
      </c>
      <c r="G349" t="s">
        <v>392</v>
      </c>
      <c r="H349" t="s">
        <v>391</v>
      </c>
      <c r="I349">
        <v>538</v>
      </c>
      <c r="J349" t="s">
        <v>441</v>
      </c>
      <c r="K349" t="s">
        <v>442</v>
      </c>
      <c r="L349">
        <v>50297</v>
      </c>
      <c r="M349" t="s">
        <v>404</v>
      </c>
      <c r="N349" t="s">
        <v>405</v>
      </c>
      <c r="O349">
        <v>50297</v>
      </c>
      <c r="P349" t="s">
        <v>404</v>
      </c>
      <c r="Q349" t="s">
        <v>405</v>
      </c>
      <c r="R349" t="s">
        <v>289</v>
      </c>
      <c r="S349" s="2">
        <v>915.74</v>
      </c>
      <c r="U349">
        <v>6</v>
      </c>
      <c r="IF349">
        <v>50297</v>
      </c>
      <c r="IG349" t="s">
        <v>404</v>
      </c>
      <c r="IH349" t="s">
        <v>252</v>
      </c>
      <c r="IK349">
        <v>-2</v>
      </c>
      <c r="IL349" t="s">
        <v>253</v>
      </c>
      <c r="IM349" t="s">
        <v>254</v>
      </c>
      <c r="IN349" t="s">
        <v>400</v>
      </c>
      <c r="IP349" t="s">
        <v>404</v>
      </c>
    </row>
    <row r="350" spans="1:250" x14ac:dyDescent="0.35">
      <c r="A350">
        <v>885</v>
      </c>
      <c r="B350">
        <v>469576192</v>
      </c>
      <c r="C350">
        <v>1403</v>
      </c>
      <c r="D350" t="s">
        <v>390</v>
      </c>
      <c r="E350" t="s">
        <v>391</v>
      </c>
      <c r="F350">
        <v>1407</v>
      </c>
      <c r="G350" t="s">
        <v>392</v>
      </c>
      <c r="H350" t="s">
        <v>391</v>
      </c>
      <c r="I350">
        <v>536</v>
      </c>
      <c r="J350" t="s">
        <v>443</v>
      </c>
      <c r="K350" t="s">
        <v>444</v>
      </c>
      <c r="L350">
        <v>50297</v>
      </c>
      <c r="M350" t="s">
        <v>404</v>
      </c>
      <c r="N350" t="s">
        <v>405</v>
      </c>
      <c r="O350">
        <v>50297</v>
      </c>
      <c r="P350" t="s">
        <v>404</v>
      </c>
      <c r="Q350" t="s">
        <v>405</v>
      </c>
      <c r="R350" t="s">
        <v>289</v>
      </c>
      <c r="S350" s="2">
        <v>2757.93</v>
      </c>
      <c r="U350">
        <v>6</v>
      </c>
      <c r="IF350">
        <v>50297</v>
      </c>
      <c r="IG350" t="s">
        <v>404</v>
      </c>
      <c r="IH350" t="s">
        <v>252</v>
      </c>
      <c r="IK350">
        <v>-2</v>
      </c>
      <c r="IL350" t="s">
        <v>253</v>
      </c>
      <c r="IM350" t="s">
        <v>254</v>
      </c>
      <c r="IN350" t="s">
        <v>400</v>
      </c>
      <c r="IP350" t="s">
        <v>404</v>
      </c>
    </row>
    <row r="351" spans="1:250" x14ac:dyDescent="0.35">
      <c r="A351">
        <v>886</v>
      </c>
      <c r="B351">
        <v>469576192</v>
      </c>
      <c r="C351">
        <v>1403</v>
      </c>
      <c r="D351" t="s">
        <v>390</v>
      </c>
      <c r="E351" t="s">
        <v>391</v>
      </c>
      <c r="F351">
        <v>1407</v>
      </c>
      <c r="G351" t="s">
        <v>392</v>
      </c>
      <c r="H351" t="s">
        <v>391</v>
      </c>
      <c r="I351">
        <v>530</v>
      </c>
      <c r="J351" t="s">
        <v>445</v>
      </c>
      <c r="K351" t="s">
        <v>446</v>
      </c>
      <c r="L351">
        <v>50297</v>
      </c>
      <c r="M351" t="s">
        <v>404</v>
      </c>
      <c r="N351" t="s">
        <v>405</v>
      </c>
      <c r="O351">
        <v>50297</v>
      </c>
      <c r="P351" t="s">
        <v>404</v>
      </c>
      <c r="Q351" t="s">
        <v>405</v>
      </c>
      <c r="R351" t="s">
        <v>289</v>
      </c>
      <c r="S351" s="2">
        <v>1147.78</v>
      </c>
      <c r="U351">
        <v>6</v>
      </c>
      <c r="IF351">
        <v>50297</v>
      </c>
      <c r="IG351" t="s">
        <v>404</v>
      </c>
      <c r="IH351" t="s">
        <v>252</v>
      </c>
      <c r="IK351">
        <v>-2</v>
      </c>
      <c r="IL351" t="s">
        <v>253</v>
      </c>
      <c r="IM351" t="s">
        <v>254</v>
      </c>
      <c r="IN351" t="s">
        <v>400</v>
      </c>
      <c r="IP351" t="s">
        <v>404</v>
      </c>
    </row>
    <row r="352" spans="1:250" x14ac:dyDescent="0.35">
      <c r="A352">
        <v>887</v>
      </c>
      <c r="B352">
        <v>469576192</v>
      </c>
      <c r="C352">
        <v>1403</v>
      </c>
      <c r="D352" t="s">
        <v>390</v>
      </c>
      <c r="E352" t="s">
        <v>391</v>
      </c>
      <c r="F352">
        <v>1407</v>
      </c>
      <c r="G352" t="s">
        <v>392</v>
      </c>
      <c r="H352" t="s">
        <v>391</v>
      </c>
      <c r="I352">
        <v>526</v>
      </c>
      <c r="J352" t="s">
        <v>435</v>
      </c>
      <c r="K352" t="s">
        <v>436</v>
      </c>
      <c r="L352">
        <v>50297</v>
      </c>
      <c r="M352" t="s">
        <v>404</v>
      </c>
      <c r="N352" t="s">
        <v>405</v>
      </c>
      <c r="O352">
        <v>50297</v>
      </c>
      <c r="P352" t="s">
        <v>404</v>
      </c>
      <c r="Q352" t="s">
        <v>405</v>
      </c>
      <c r="R352" t="s">
        <v>289</v>
      </c>
      <c r="S352" s="2">
        <v>4282.8599999999997</v>
      </c>
      <c r="U352">
        <v>6</v>
      </c>
      <c r="IF352">
        <v>50297</v>
      </c>
      <c r="IG352" t="s">
        <v>404</v>
      </c>
      <c r="IH352" t="s">
        <v>252</v>
      </c>
      <c r="IK352">
        <v>-2</v>
      </c>
      <c r="IL352" t="s">
        <v>253</v>
      </c>
      <c r="IM352" t="s">
        <v>254</v>
      </c>
      <c r="IN352" t="s">
        <v>400</v>
      </c>
      <c r="IP352" t="s">
        <v>404</v>
      </c>
    </row>
    <row r="353" spans="1:250" x14ac:dyDescent="0.35">
      <c r="A353">
        <v>888</v>
      </c>
      <c r="B353">
        <v>469576192</v>
      </c>
      <c r="C353">
        <v>1403</v>
      </c>
      <c r="D353" t="s">
        <v>390</v>
      </c>
      <c r="E353" t="s">
        <v>391</v>
      </c>
      <c r="F353">
        <v>1407</v>
      </c>
      <c r="G353" t="s">
        <v>392</v>
      </c>
      <c r="H353" t="s">
        <v>391</v>
      </c>
      <c r="I353">
        <v>522</v>
      </c>
      <c r="J353" t="s">
        <v>424</v>
      </c>
      <c r="K353" t="s">
        <v>425</v>
      </c>
      <c r="L353">
        <v>50297</v>
      </c>
      <c r="M353" t="s">
        <v>404</v>
      </c>
      <c r="N353" t="s">
        <v>405</v>
      </c>
      <c r="O353">
        <v>50297</v>
      </c>
      <c r="P353" t="s">
        <v>404</v>
      </c>
      <c r="Q353" t="s">
        <v>405</v>
      </c>
      <c r="R353" t="s">
        <v>289</v>
      </c>
      <c r="S353" s="2">
        <v>1109.93</v>
      </c>
      <c r="U353">
        <v>6</v>
      </c>
      <c r="IF353">
        <v>50297</v>
      </c>
      <c r="IG353" t="s">
        <v>404</v>
      </c>
      <c r="IH353" t="s">
        <v>252</v>
      </c>
      <c r="IK353">
        <v>-2</v>
      </c>
      <c r="IL353" t="s">
        <v>253</v>
      </c>
      <c r="IM353" t="s">
        <v>254</v>
      </c>
      <c r="IN353" t="s">
        <v>400</v>
      </c>
      <c r="IP353" t="s">
        <v>404</v>
      </c>
    </row>
    <row r="354" spans="1:250" x14ac:dyDescent="0.35">
      <c r="A354">
        <v>889</v>
      </c>
      <c r="B354">
        <v>469576192</v>
      </c>
      <c r="C354">
        <v>1403</v>
      </c>
      <c r="D354" t="s">
        <v>390</v>
      </c>
      <c r="E354" t="s">
        <v>391</v>
      </c>
      <c r="F354">
        <v>1407</v>
      </c>
      <c r="G354" t="s">
        <v>392</v>
      </c>
      <c r="H354" t="s">
        <v>391</v>
      </c>
      <c r="I354">
        <v>520</v>
      </c>
      <c r="J354" t="s">
        <v>427</v>
      </c>
      <c r="K354" t="s">
        <v>428</v>
      </c>
      <c r="L354">
        <v>50297</v>
      </c>
      <c r="M354" t="s">
        <v>404</v>
      </c>
      <c r="N354" t="s">
        <v>405</v>
      </c>
      <c r="O354">
        <v>50297</v>
      </c>
      <c r="P354" t="s">
        <v>404</v>
      </c>
      <c r="Q354" t="s">
        <v>405</v>
      </c>
      <c r="R354" t="s">
        <v>289</v>
      </c>
      <c r="S354" s="2">
        <v>705.73</v>
      </c>
      <c r="U354">
        <v>6</v>
      </c>
      <c r="IF354">
        <v>50297</v>
      </c>
      <c r="IG354" t="s">
        <v>404</v>
      </c>
      <c r="IH354" t="s">
        <v>252</v>
      </c>
      <c r="IK354">
        <v>-2</v>
      </c>
      <c r="IL354" t="s">
        <v>253</v>
      </c>
      <c r="IM354" t="s">
        <v>254</v>
      </c>
      <c r="IN354" t="s">
        <v>400</v>
      </c>
      <c r="IP354" t="s">
        <v>404</v>
      </c>
    </row>
    <row r="355" spans="1:250" x14ac:dyDescent="0.35">
      <c r="A355">
        <v>890</v>
      </c>
      <c r="B355">
        <v>469576192</v>
      </c>
      <c r="C355">
        <v>1403</v>
      </c>
      <c r="D355" t="s">
        <v>390</v>
      </c>
      <c r="E355" t="s">
        <v>391</v>
      </c>
      <c r="F355">
        <v>1407</v>
      </c>
      <c r="G355" t="s">
        <v>392</v>
      </c>
      <c r="H355" t="s">
        <v>391</v>
      </c>
      <c r="I355">
        <v>516</v>
      </c>
      <c r="J355" t="s">
        <v>429</v>
      </c>
      <c r="K355" t="s">
        <v>430</v>
      </c>
      <c r="L355">
        <v>50297</v>
      </c>
      <c r="M355" t="s">
        <v>404</v>
      </c>
      <c r="N355" t="s">
        <v>405</v>
      </c>
      <c r="O355">
        <v>50297</v>
      </c>
      <c r="P355" t="s">
        <v>404</v>
      </c>
      <c r="Q355" t="s">
        <v>405</v>
      </c>
      <c r="R355" t="s">
        <v>289</v>
      </c>
      <c r="S355" s="2">
        <v>1901.32</v>
      </c>
      <c r="U355">
        <v>6</v>
      </c>
      <c r="IF355">
        <v>50297</v>
      </c>
      <c r="IG355" t="s">
        <v>404</v>
      </c>
      <c r="IH355" t="s">
        <v>252</v>
      </c>
      <c r="IK355">
        <v>-2</v>
      </c>
      <c r="IL355" t="s">
        <v>253</v>
      </c>
      <c r="IM355" t="s">
        <v>254</v>
      </c>
      <c r="IN355" t="s">
        <v>400</v>
      </c>
      <c r="IP355" t="s">
        <v>404</v>
      </c>
    </row>
    <row r="356" spans="1:250" x14ac:dyDescent="0.35">
      <c r="A356">
        <v>891</v>
      </c>
      <c r="B356">
        <v>469576192</v>
      </c>
      <c r="C356">
        <v>1403</v>
      </c>
      <c r="D356" t="s">
        <v>390</v>
      </c>
      <c r="E356" t="s">
        <v>391</v>
      </c>
      <c r="F356">
        <v>1407</v>
      </c>
      <c r="G356" t="s">
        <v>392</v>
      </c>
      <c r="H356" t="s">
        <v>391</v>
      </c>
      <c r="I356">
        <v>514</v>
      </c>
      <c r="J356" t="s">
        <v>431</v>
      </c>
      <c r="K356" t="s">
        <v>432</v>
      </c>
      <c r="L356">
        <v>50297</v>
      </c>
      <c r="M356" t="s">
        <v>404</v>
      </c>
      <c r="N356" t="s">
        <v>405</v>
      </c>
      <c r="O356">
        <v>50297</v>
      </c>
      <c r="P356" t="s">
        <v>404</v>
      </c>
      <c r="Q356" t="s">
        <v>405</v>
      </c>
      <c r="R356" t="s">
        <v>289</v>
      </c>
      <c r="S356" s="2">
        <v>1295.67</v>
      </c>
      <c r="U356">
        <v>6</v>
      </c>
      <c r="IF356">
        <v>50297</v>
      </c>
      <c r="IG356" t="s">
        <v>404</v>
      </c>
      <c r="IH356" t="s">
        <v>252</v>
      </c>
      <c r="IK356">
        <v>-2</v>
      </c>
      <c r="IL356" t="s">
        <v>253</v>
      </c>
      <c r="IM356" t="s">
        <v>254</v>
      </c>
      <c r="IN356" t="s">
        <v>400</v>
      </c>
      <c r="IP356" t="s">
        <v>404</v>
      </c>
    </row>
    <row r="357" spans="1:250" x14ac:dyDescent="0.35">
      <c r="A357">
        <v>892</v>
      </c>
      <c r="B357">
        <v>469576192</v>
      </c>
      <c r="C357">
        <v>1403</v>
      </c>
      <c r="D357" t="s">
        <v>390</v>
      </c>
      <c r="E357" t="s">
        <v>391</v>
      </c>
      <c r="F357">
        <v>1407</v>
      </c>
      <c r="G357" t="s">
        <v>392</v>
      </c>
      <c r="H357" t="s">
        <v>391</v>
      </c>
      <c r="I357">
        <v>508</v>
      </c>
      <c r="J357" t="s">
        <v>433</v>
      </c>
      <c r="K357" t="s">
        <v>434</v>
      </c>
      <c r="L357">
        <v>50297</v>
      </c>
      <c r="M357" t="s">
        <v>404</v>
      </c>
      <c r="N357" t="s">
        <v>405</v>
      </c>
      <c r="O357">
        <v>50297</v>
      </c>
      <c r="P357" t="s">
        <v>404</v>
      </c>
      <c r="Q357" t="s">
        <v>405</v>
      </c>
      <c r="R357" t="s">
        <v>289</v>
      </c>
      <c r="S357" s="2">
        <v>531.1</v>
      </c>
      <c r="U357">
        <v>6</v>
      </c>
      <c r="IF357">
        <v>50297</v>
      </c>
      <c r="IG357" t="s">
        <v>404</v>
      </c>
      <c r="IH357" t="s">
        <v>252</v>
      </c>
      <c r="IK357">
        <v>-2</v>
      </c>
      <c r="IL357" t="s">
        <v>253</v>
      </c>
      <c r="IM357" t="s">
        <v>254</v>
      </c>
      <c r="IN357" t="s">
        <v>400</v>
      </c>
      <c r="IP357" t="s">
        <v>404</v>
      </c>
    </row>
    <row r="358" spans="1:250" x14ac:dyDescent="0.35">
      <c r="A358">
        <v>893</v>
      </c>
      <c r="B358">
        <v>469576192</v>
      </c>
      <c r="C358">
        <v>1403</v>
      </c>
      <c r="D358" t="s">
        <v>390</v>
      </c>
      <c r="E358" t="s">
        <v>391</v>
      </c>
      <c r="F358">
        <v>1407</v>
      </c>
      <c r="G358" t="s">
        <v>392</v>
      </c>
      <c r="H358" t="s">
        <v>391</v>
      </c>
      <c r="I358">
        <v>546</v>
      </c>
      <c r="J358" t="s">
        <v>437</v>
      </c>
      <c r="K358" t="s">
        <v>438</v>
      </c>
      <c r="L358">
        <v>1736</v>
      </c>
      <c r="M358" t="s">
        <v>394</v>
      </c>
      <c r="N358" t="s">
        <v>256</v>
      </c>
      <c r="O358">
        <v>1736</v>
      </c>
      <c r="P358" t="s">
        <v>394</v>
      </c>
      <c r="Q358" t="s">
        <v>256</v>
      </c>
      <c r="R358" t="s">
        <v>289</v>
      </c>
      <c r="S358" s="2">
        <v>673.01</v>
      </c>
      <c r="U358">
        <v>6</v>
      </c>
      <c r="IF358">
        <v>1736</v>
      </c>
      <c r="IG358" t="s">
        <v>394</v>
      </c>
      <c r="IH358" t="s">
        <v>252</v>
      </c>
      <c r="IK358">
        <v>-2</v>
      </c>
      <c r="IL358" t="s">
        <v>253</v>
      </c>
      <c r="IM358" t="s">
        <v>254</v>
      </c>
      <c r="IN358" t="s">
        <v>400</v>
      </c>
      <c r="IP358" t="s">
        <v>401</v>
      </c>
    </row>
    <row r="359" spans="1:250" x14ac:dyDescent="0.35">
      <c r="A359">
        <v>894</v>
      </c>
      <c r="B359">
        <v>469576192</v>
      </c>
      <c r="C359">
        <v>1403</v>
      </c>
      <c r="D359" t="s">
        <v>390</v>
      </c>
      <c r="E359" t="s">
        <v>391</v>
      </c>
      <c r="F359">
        <v>1407</v>
      </c>
      <c r="G359" t="s">
        <v>392</v>
      </c>
      <c r="H359" t="s">
        <v>391</v>
      </c>
      <c r="I359">
        <v>542</v>
      </c>
      <c r="J359" t="s">
        <v>439</v>
      </c>
      <c r="K359" t="s">
        <v>440</v>
      </c>
      <c r="L359">
        <v>1736</v>
      </c>
      <c r="M359" t="s">
        <v>394</v>
      </c>
      <c r="N359" t="s">
        <v>256</v>
      </c>
      <c r="O359">
        <v>1736</v>
      </c>
      <c r="P359" t="s">
        <v>394</v>
      </c>
      <c r="Q359" t="s">
        <v>256</v>
      </c>
      <c r="R359" t="s">
        <v>289</v>
      </c>
      <c r="S359" s="2">
        <v>1458.34</v>
      </c>
      <c r="U359">
        <v>6</v>
      </c>
      <c r="IF359">
        <v>1736</v>
      </c>
      <c r="IG359" t="s">
        <v>394</v>
      </c>
      <c r="IH359" t="s">
        <v>252</v>
      </c>
      <c r="IK359">
        <v>-2</v>
      </c>
      <c r="IL359" t="s">
        <v>253</v>
      </c>
      <c r="IM359" t="s">
        <v>254</v>
      </c>
      <c r="IN359" t="s">
        <v>400</v>
      </c>
      <c r="IP359" t="s">
        <v>401</v>
      </c>
    </row>
    <row r="360" spans="1:250" x14ac:dyDescent="0.35">
      <c r="A360">
        <v>895</v>
      </c>
      <c r="B360">
        <v>469576192</v>
      </c>
      <c r="C360">
        <v>1403</v>
      </c>
      <c r="D360" t="s">
        <v>390</v>
      </c>
      <c r="E360" t="s">
        <v>391</v>
      </c>
      <c r="F360">
        <v>1407</v>
      </c>
      <c r="G360" t="s">
        <v>392</v>
      </c>
      <c r="H360" t="s">
        <v>391</v>
      </c>
      <c r="I360">
        <v>538</v>
      </c>
      <c r="J360" t="s">
        <v>441</v>
      </c>
      <c r="K360" t="s">
        <v>442</v>
      </c>
      <c r="L360">
        <v>1736</v>
      </c>
      <c r="M360" t="s">
        <v>394</v>
      </c>
      <c r="N360" t="s">
        <v>256</v>
      </c>
      <c r="O360">
        <v>1736</v>
      </c>
      <c r="P360" t="s">
        <v>394</v>
      </c>
      <c r="Q360" t="s">
        <v>256</v>
      </c>
      <c r="R360" t="s">
        <v>289</v>
      </c>
      <c r="S360" s="2">
        <v>1099.0899999999999</v>
      </c>
      <c r="U360">
        <v>6</v>
      </c>
      <c r="IF360">
        <v>1736</v>
      </c>
      <c r="IG360" t="s">
        <v>394</v>
      </c>
      <c r="IH360" t="s">
        <v>252</v>
      </c>
      <c r="IK360">
        <v>-2</v>
      </c>
      <c r="IL360" t="s">
        <v>253</v>
      </c>
      <c r="IM360" t="s">
        <v>254</v>
      </c>
      <c r="IN360" t="s">
        <v>400</v>
      </c>
      <c r="IP360" t="s">
        <v>401</v>
      </c>
    </row>
    <row r="361" spans="1:250" x14ac:dyDescent="0.35">
      <c r="A361">
        <v>896</v>
      </c>
      <c r="B361">
        <v>469576192</v>
      </c>
      <c r="C361">
        <v>1403</v>
      </c>
      <c r="D361" t="s">
        <v>390</v>
      </c>
      <c r="E361" t="s">
        <v>391</v>
      </c>
      <c r="F361">
        <v>1407</v>
      </c>
      <c r="G361" t="s">
        <v>392</v>
      </c>
      <c r="H361" t="s">
        <v>391</v>
      </c>
      <c r="I361">
        <v>536</v>
      </c>
      <c r="J361" t="s">
        <v>443</v>
      </c>
      <c r="K361" t="s">
        <v>444</v>
      </c>
      <c r="L361">
        <v>1736</v>
      </c>
      <c r="M361" t="s">
        <v>394</v>
      </c>
      <c r="N361" t="s">
        <v>256</v>
      </c>
      <c r="O361">
        <v>1736</v>
      </c>
      <c r="P361" t="s">
        <v>394</v>
      </c>
      <c r="Q361" t="s">
        <v>256</v>
      </c>
      <c r="R361" t="s">
        <v>289</v>
      </c>
      <c r="S361" s="2">
        <v>3310.13</v>
      </c>
      <c r="U361">
        <v>6</v>
      </c>
      <c r="IF361">
        <v>1736</v>
      </c>
      <c r="IG361" t="s">
        <v>394</v>
      </c>
      <c r="IH361" t="s">
        <v>252</v>
      </c>
      <c r="IK361">
        <v>-2</v>
      </c>
      <c r="IL361" t="s">
        <v>253</v>
      </c>
      <c r="IM361" t="s">
        <v>254</v>
      </c>
      <c r="IN361" t="s">
        <v>400</v>
      </c>
      <c r="IP361" t="s">
        <v>401</v>
      </c>
    </row>
    <row r="362" spans="1:250" x14ac:dyDescent="0.35">
      <c r="A362">
        <v>897</v>
      </c>
      <c r="B362">
        <v>469576192</v>
      </c>
      <c r="C362">
        <v>1403</v>
      </c>
      <c r="D362" t="s">
        <v>390</v>
      </c>
      <c r="E362" t="s">
        <v>391</v>
      </c>
      <c r="F362">
        <v>1407</v>
      </c>
      <c r="G362" t="s">
        <v>392</v>
      </c>
      <c r="H362" t="s">
        <v>391</v>
      </c>
      <c r="I362">
        <v>530</v>
      </c>
      <c r="J362" t="s">
        <v>445</v>
      </c>
      <c r="K362" t="s">
        <v>446</v>
      </c>
      <c r="L362">
        <v>1736</v>
      </c>
      <c r="M362" t="s">
        <v>394</v>
      </c>
      <c r="N362" t="s">
        <v>256</v>
      </c>
      <c r="O362">
        <v>1736</v>
      </c>
      <c r="P362" t="s">
        <v>394</v>
      </c>
      <c r="Q362" t="s">
        <v>256</v>
      </c>
      <c r="R362" t="s">
        <v>289</v>
      </c>
      <c r="S362" s="2">
        <v>1377.59</v>
      </c>
      <c r="U362">
        <v>6</v>
      </c>
      <c r="IF362">
        <v>1736</v>
      </c>
      <c r="IG362" t="s">
        <v>394</v>
      </c>
      <c r="IH362" t="s">
        <v>252</v>
      </c>
      <c r="IK362">
        <v>-2</v>
      </c>
      <c r="IL362" t="s">
        <v>253</v>
      </c>
      <c r="IM362" t="s">
        <v>254</v>
      </c>
      <c r="IN362" t="s">
        <v>400</v>
      </c>
      <c r="IP362" t="s">
        <v>401</v>
      </c>
    </row>
    <row r="363" spans="1:250" x14ac:dyDescent="0.35">
      <c r="A363">
        <v>898</v>
      </c>
      <c r="B363">
        <v>469576192</v>
      </c>
      <c r="C363">
        <v>1403</v>
      </c>
      <c r="D363" t="s">
        <v>390</v>
      </c>
      <c r="E363" t="s">
        <v>391</v>
      </c>
      <c r="F363">
        <v>1407</v>
      </c>
      <c r="G363" t="s">
        <v>392</v>
      </c>
      <c r="H363" t="s">
        <v>391</v>
      </c>
      <c r="I363">
        <v>526</v>
      </c>
      <c r="J363" t="s">
        <v>435</v>
      </c>
      <c r="K363" t="s">
        <v>436</v>
      </c>
      <c r="L363">
        <v>1736</v>
      </c>
      <c r="M363" t="s">
        <v>394</v>
      </c>
      <c r="N363" t="s">
        <v>256</v>
      </c>
      <c r="O363">
        <v>1736</v>
      </c>
      <c r="P363" t="s">
        <v>394</v>
      </c>
      <c r="Q363" t="s">
        <v>256</v>
      </c>
      <c r="R363" t="s">
        <v>289</v>
      </c>
      <c r="S363" s="2">
        <v>5140.3900000000003</v>
      </c>
      <c r="U363">
        <v>6</v>
      </c>
      <c r="IF363">
        <v>1736</v>
      </c>
      <c r="IG363" t="s">
        <v>394</v>
      </c>
      <c r="IH363" t="s">
        <v>252</v>
      </c>
      <c r="IK363">
        <v>-2</v>
      </c>
      <c r="IL363" t="s">
        <v>253</v>
      </c>
      <c r="IM363" t="s">
        <v>254</v>
      </c>
      <c r="IN363" t="s">
        <v>400</v>
      </c>
      <c r="IP363" t="s">
        <v>401</v>
      </c>
    </row>
    <row r="364" spans="1:250" x14ac:dyDescent="0.35">
      <c r="A364">
        <v>899</v>
      </c>
      <c r="B364">
        <v>469576192</v>
      </c>
      <c r="C364">
        <v>1403</v>
      </c>
      <c r="D364" t="s">
        <v>390</v>
      </c>
      <c r="E364" t="s">
        <v>391</v>
      </c>
      <c r="F364">
        <v>1407</v>
      </c>
      <c r="G364" t="s">
        <v>392</v>
      </c>
      <c r="H364" t="s">
        <v>391</v>
      </c>
      <c r="I364">
        <v>522</v>
      </c>
      <c r="J364" t="s">
        <v>424</v>
      </c>
      <c r="K364" t="s">
        <v>425</v>
      </c>
      <c r="L364">
        <v>1736</v>
      </c>
      <c r="M364" t="s">
        <v>394</v>
      </c>
      <c r="N364" t="s">
        <v>256</v>
      </c>
      <c r="O364">
        <v>1736</v>
      </c>
      <c r="P364" t="s">
        <v>394</v>
      </c>
      <c r="Q364" t="s">
        <v>256</v>
      </c>
      <c r="R364" t="s">
        <v>289</v>
      </c>
      <c r="S364" s="2">
        <v>1332.16</v>
      </c>
      <c r="U364">
        <v>6</v>
      </c>
      <c r="IF364">
        <v>1736</v>
      </c>
      <c r="IG364" t="s">
        <v>394</v>
      </c>
      <c r="IH364" t="s">
        <v>252</v>
      </c>
      <c r="IK364">
        <v>-2</v>
      </c>
      <c r="IL364" t="s">
        <v>253</v>
      </c>
      <c r="IM364" t="s">
        <v>254</v>
      </c>
      <c r="IN364" t="s">
        <v>400</v>
      </c>
      <c r="IP364" t="s">
        <v>401</v>
      </c>
    </row>
    <row r="365" spans="1:250" x14ac:dyDescent="0.35">
      <c r="A365">
        <v>900</v>
      </c>
      <c r="B365">
        <v>469576192</v>
      </c>
      <c r="C365">
        <v>1403</v>
      </c>
      <c r="D365" t="s">
        <v>390</v>
      </c>
      <c r="E365" t="s">
        <v>391</v>
      </c>
      <c r="F365">
        <v>1407</v>
      </c>
      <c r="G365" t="s">
        <v>392</v>
      </c>
      <c r="H365" t="s">
        <v>391</v>
      </c>
      <c r="I365">
        <v>520</v>
      </c>
      <c r="J365" t="s">
        <v>427</v>
      </c>
      <c r="K365" t="s">
        <v>428</v>
      </c>
      <c r="L365">
        <v>1736</v>
      </c>
      <c r="M365" t="s">
        <v>394</v>
      </c>
      <c r="N365" t="s">
        <v>256</v>
      </c>
      <c r="O365">
        <v>1736</v>
      </c>
      <c r="P365" t="s">
        <v>394</v>
      </c>
      <c r="Q365" t="s">
        <v>256</v>
      </c>
      <c r="R365" t="s">
        <v>289</v>
      </c>
      <c r="S365" s="2">
        <v>847.03</v>
      </c>
      <c r="U365">
        <v>6</v>
      </c>
      <c r="IF365">
        <v>1736</v>
      </c>
      <c r="IG365" t="s">
        <v>394</v>
      </c>
      <c r="IH365" t="s">
        <v>252</v>
      </c>
      <c r="IK365">
        <v>-2</v>
      </c>
      <c r="IL365" t="s">
        <v>253</v>
      </c>
      <c r="IM365" t="s">
        <v>254</v>
      </c>
      <c r="IN365" t="s">
        <v>400</v>
      </c>
      <c r="IP365" t="s">
        <v>401</v>
      </c>
    </row>
    <row r="366" spans="1:250" x14ac:dyDescent="0.35">
      <c r="A366">
        <v>901</v>
      </c>
      <c r="B366">
        <v>469576192</v>
      </c>
      <c r="C366">
        <v>1403</v>
      </c>
      <c r="D366" t="s">
        <v>390</v>
      </c>
      <c r="E366" t="s">
        <v>391</v>
      </c>
      <c r="F366">
        <v>1407</v>
      </c>
      <c r="G366" t="s">
        <v>392</v>
      </c>
      <c r="H366" t="s">
        <v>391</v>
      </c>
      <c r="I366">
        <v>516</v>
      </c>
      <c r="J366" t="s">
        <v>429</v>
      </c>
      <c r="K366" t="s">
        <v>430</v>
      </c>
      <c r="L366">
        <v>1736</v>
      </c>
      <c r="M366" t="s">
        <v>394</v>
      </c>
      <c r="N366" t="s">
        <v>256</v>
      </c>
      <c r="O366">
        <v>1736</v>
      </c>
      <c r="P366" t="s">
        <v>394</v>
      </c>
      <c r="Q366" t="s">
        <v>256</v>
      </c>
      <c r="R366" t="s">
        <v>289</v>
      </c>
      <c r="S366" s="2">
        <v>2282.02</v>
      </c>
      <c r="U366">
        <v>6</v>
      </c>
      <c r="IF366">
        <v>1736</v>
      </c>
      <c r="IG366" t="s">
        <v>394</v>
      </c>
      <c r="IH366" t="s">
        <v>252</v>
      </c>
      <c r="IK366">
        <v>-2</v>
      </c>
      <c r="IL366" t="s">
        <v>253</v>
      </c>
      <c r="IM366" t="s">
        <v>254</v>
      </c>
      <c r="IN366" t="s">
        <v>400</v>
      </c>
      <c r="IP366" t="s">
        <v>401</v>
      </c>
    </row>
    <row r="367" spans="1:250" x14ac:dyDescent="0.35">
      <c r="A367">
        <v>902</v>
      </c>
      <c r="B367">
        <v>469576192</v>
      </c>
      <c r="C367">
        <v>1403</v>
      </c>
      <c r="D367" t="s">
        <v>390</v>
      </c>
      <c r="E367" t="s">
        <v>391</v>
      </c>
      <c r="F367">
        <v>1407</v>
      </c>
      <c r="G367" t="s">
        <v>392</v>
      </c>
      <c r="H367" t="s">
        <v>391</v>
      </c>
      <c r="I367">
        <v>514</v>
      </c>
      <c r="J367" t="s">
        <v>431</v>
      </c>
      <c r="K367" t="s">
        <v>432</v>
      </c>
      <c r="L367">
        <v>1736</v>
      </c>
      <c r="M367" t="s">
        <v>394</v>
      </c>
      <c r="N367" t="s">
        <v>256</v>
      </c>
      <c r="O367">
        <v>1736</v>
      </c>
      <c r="P367" t="s">
        <v>394</v>
      </c>
      <c r="Q367" t="s">
        <v>256</v>
      </c>
      <c r="R367" t="s">
        <v>289</v>
      </c>
      <c r="S367" s="2">
        <v>1555.09</v>
      </c>
      <c r="U367">
        <v>6</v>
      </c>
      <c r="IF367">
        <v>1736</v>
      </c>
      <c r="IG367" t="s">
        <v>394</v>
      </c>
      <c r="IH367" t="s">
        <v>252</v>
      </c>
      <c r="IK367">
        <v>-2</v>
      </c>
      <c r="IL367" t="s">
        <v>253</v>
      </c>
      <c r="IM367" t="s">
        <v>254</v>
      </c>
      <c r="IN367" t="s">
        <v>400</v>
      </c>
      <c r="IP367" t="s">
        <v>401</v>
      </c>
    </row>
    <row r="368" spans="1:250" x14ac:dyDescent="0.35">
      <c r="A368">
        <v>903</v>
      </c>
      <c r="B368">
        <v>469576192</v>
      </c>
      <c r="C368">
        <v>1403</v>
      </c>
      <c r="D368" t="s">
        <v>390</v>
      </c>
      <c r="E368" t="s">
        <v>391</v>
      </c>
      <c r="F368">
        <v>1407</v>
      </c>
      <c r="G368" t="s">
        <v>392</v>
      </c>
      <c r="H368" t="s">
        <v>391</v>
      </c>
      <c r="I368">
        <v>508</v>
      </c>
      <c r="J368" t="s">
        <v>433</v>
      </c>
      <c r="K368" t="s">
        <v>434</v>
      </c>
      <c r="L368">
        <v>1736</v>
      </c>
      <c r="M368" t="s">
        <v>394</v>
      </c>
      <c r="N368" t="s">
        <v>256</v>
      </c>
      <c r="O368">
        <v>1736</v>
      </c>
      <c r="P368" t="s">
        <v>394</v>
      </c>
      <c r="Q368" t="s">
        <v>256</v>
      </c>
      <c r="R368" t="s">
        <v>289</v>
      </c>
      <c r="S368" s="2">
        <v>637.42999999999995</v>
      </c>
      <c r="U368">
        <v>6</v>
      </c>
      <c r="IF368">
        <v>1736</v>
      </c>
      <c r="IG368" t="s">
        <v>394</v>
      </c>
      <c r="IH368" t="s">
        <v>252</v>
      </c>
      <c r="IK368">
        <v>-2</v>
      </c>
      <c r="IL368" t="s">
        <v>253</v>
      </c>
      <c r="IM368" t="s">
        <v>254</v>
      </c>
      <c r="IN368" t="s">
        <v>400</v>
      </c>
      <c r="IP368" t="s">
        <v>401</v>
      </c>
    </row>
    <row r="369" spans="1:250" x14ac:dyDescent="0.35">
      <c r="A369">
        <v>904</v>
      </c>
      <c r="B369">
        <v>469576192</v>
      </c>
      <c r="C369">
        <v>1403</v>
      </c>
      <c r="D369" t="s">
        <v>390</v>
      </c>
      <c r="E369" t="s">
        <v>391</v>
      </c>
      <c r="F369">
        <v>1407</v>
      </c>
      <c r="G369" t="s">
        <v>392</v>
      </c>
      <c r="H369" t="s">
        <v>391</v>
      </c>
      <c r="I369">
        <v>546</v>
      </c>
      <c r="J369" t="s">
        <v>437</v>
      </c>
      <c r="K369" t="s">
        <v>438</v>
      </c>
      <c r="L369">
        <v>1471</v>
      </c>
      <c r="M369" t="s">
        <v>395</v>
      </c>
      <c r="N369" t="s">
        <v>255</v>
      </c>
      <c r="O369">
        <v>1471</v>
      </c>
      <c r="P369" t="s">
        <v>395</v>
      </c>
      <c r="Q369" t="s">
        <v>255</v>
      </c>
      <c r="R369" t="s">
        <v>289</v>
      </c>
      <c r="S369" s="2">
        <v>2.93</v>
      </c>
      <c r="U369">
        <v>6</v>
      </c>
      <c r="IF369">
        <v>1471</v>
      </c>
      <c r="IG369" t="s">
        <v>395</v>
      </c>
      <c r="IH369" t="s">
        <v>252</v>
      </c>
      <c r="IK369">
        <v>-2</v>
      </c>
      <c r="IL369" t="s">
        <v>253</v>
      </c>
      <c r="IM369" t="s">
        <v>254</v>
      </c>
      <c r="IN369" t="s">
        <v>400</v>
      </c>
      <c r="IP369" t="s">
        <v>402</v>
      </c>
    </row>
    <row r="370" spans="1:250" x14ac:dyDescent="0.35">
      <c r="A370">
        <v>905</v>
      </c>
      <c r="B370">
        <v>469576192</v>
      </c>
      <c r="C370">
        <v>1403</v>
      </c>
      <c r="D370" t="s">
        <v>390</v>
      </c>
      <c r="E370" t="s">
        <v>391</v>
      </c>
      <c r="F370">
        <v>1407</v>
      </c>
      <c r="G370" t="s">
        <v>392</v>
      </c>
      <c r="H370" t="s">
        <v>391</v>
      </c>
      <c r="I370">
        <v>542</v>
      </c>
      <c r="J370" t="s">
        <v>439</v>
      </c>
      <c r="K370" t="s">
        <v>440</v>
      </c>
      <c r="L370">
        <v>1471</v>
      </c>
      <c r="M370" t="s">
        <v>395</v>
      </c>
      <c r="N370" t="s">
        <v>255</v>
      </c>
      <c r="O370">
        <v>1471</v>
      </c>
      <c r="P370" t="s">
        <v>395</v>
      </c>
      <c r="Q370" t="s">
        <v>255</v>
      </c>
      <c r="R370" t="s">
        <v>289</v>
      </c>
      <c r="S370" s="2">
        <v>6.35</v>
      </c>
      <c r="U370">
        <v>6</v>
      </c>
      <c r="IF370">
        <v>1471</v>
      </c>
      <c r="IG370" t="s">
        <v>395</v>
      </c>
      <c r="IH370" t="s">
        <v>252</v>
      </c>
      <c r="IK370">
        <v>-2</v>
      </c>
      <c r="IL370" t="s">
        <v>253</v>
      </c>
      <c r="IM370" t="s">
        <v>254</v>
      </c>
      <c r="IN370" t="s">
        <v>400</v>
      </c>
      <c r="IP370" t="s">
        <v>402</v>
      </c>
    </row>
    <row r="371" spans="1:250" x14ac:dyDescent="0.35">
      <c r="A371">
        <v>906</v>
      </c>
      <c r="B371">
        <v>469576192</v>
      </c>
      <c r="C371">
        <v>1403</v>
      </c>
      <c r="D371" t="s">
        <v>390</v>
      </c>
      <c r="E371" t="s">
        <v>391</v>
      </c>
      <c r="F371">
        <v>1407</v>
      </c>
      <c r="G371" t="s">
        <v>392</v>
      </c>
      <c r="H371" t="s">
        <v>391</v>
      </c>
      <c r="I371">
        <v>538</v>
      </c>
      <c r="J371" t="s">
        <v>441</v>
      </c>
      <c r="K371" t="s">
        <v>442</v>
      </c>
      <c r="L371">
        <v>1471</v>
      </c>
      <c r="M371" t="s">
        <v>395</v>
      </c>
      <c r="N371" t="s">
        <v>255</v>
      </c>
      <c r="O371">
        <v>1471</v>
      </c>
      <c r="P371" t="s">
        <v>395</v>
      </c>
      <c r="Q371" t="s">
        <v>255</v>
      </c>
      <c r="R371" t="s">
        <v>289</v>
      </c>
      <c r="S371" s="2">
        <v>4.79</v>
      </c>
      <c r="U371">
        <v>6</v>
      </c>
      <c r="IF371">
        <v>1471</v>
      </c>
      <c r="IG371" t="s">
        <v>395</v>
      </c>
      <c r="IH371" t="s">
        <v>252</v>
      </c>
      <c r="IK371">
        <v>-2</v>
      </c>
      <c r="IL371" t="s">
        <v>253</v>
      </c>
      <c r="IM371" t="s">
        <v>254</v>
      </c>
      <c r="IN371" t="s">
        <v>400</v>
      </c>
      <c r="IP371" t="s">
        <v>402</v>
      </c>
    </row>
    <row r="372" spans="1:250" x14ac:dyDescent="0.35">
      <c r="A372">
        <v>907</v>
      </c>
      <c r="B372">
        <v>469576192</v>
      </c>
      <c r="C372">
        <v>1403</v>
      </c>
      <c r="D372" t="s">
        <v>390</v>
      </c>
      <c r="E372" t="s">
        <v>391</v>
      </c>
      <c r="F372">
        <v>1407</v>
      </c>
      <c r="G372" t="s">
        <v>392</v>
      </c>
      <c r="H372" t="s">
        <v>391</v>
      </c>
      <c r="I372">
        <v>536</v>
      </c>
      <c r="J372" t="s">
        <v>443</v>
      </c>
      <c r="K372" t="s">
        <v>444</v>
      </c>
      <c r="L372">
        <v>1471</v>
      </c>
      <c r="M372" t="s">
        <v>395</v>
      </c>
      <c r="N372" t="s">
        <v>255</v>
      </c>
      <c r="O372">
        <v>1471</v>
      </c>
      <c r="P372" t="s">
        <v>395</v>
      </c>
      <c r="Q372" t="s">
        <v>255</v>
      </c>
      <c r="R372" t="s">
        <v>289</v>
      </c>
      <c r="S372" s="2">
        <v>14.42</v>
      </c>
      <c r="U372">
        <v>6</v>
      </c>
      <c r="IF372">
        <v>1471</v>
      </c>
      <c r="IG372" t="s">
        <v>395</v>
      </c>
      <c r="IH372" t="s">
        <v>252</v>
      </c>
      <c r="IK372">
        <v>-2</v>
      </c>
      <c r="IL372" t="s">
        <v>253</v>
      </c>
      <c r="IM372" t="s">
        <v>254</v>
      </c>
      <c r="IN372" t="s">
        <v>400</v>
      </c>
      <c r="IP372" t="s">
        <v>402</v>
      </c>
    </row>
    <row r="373" spans="1:250" x14ac:dyDescent="0.35">
      <c r="A373">
        <v>908</v>
      </c>
      <c r="B373">
        <v>469576192</v>
      </c>
      <c r="C373">
        <v>1403</v>
      </c>
      <c r="D373" t="s">
        <v>390</v>
      </c>
      <c r="E373" t="s">
        <v>391</v>
      </c>
      <c r="F373">
        <v>1407</v>
      </c>
      <c r="G373" t="s">
        <v>392</v>
      </c>
      <c r="H373" t="s">
        <v>391</v>
      </c>
      <c r="I373">
        <v>530</v>
      </c>
      <c r="J373" t="s">
        <v>445</v>
      </c>
      <c r="K373" t="s">
        <v>446</v>
      </c>
      <c r="L373">
        <v>1471</v>
      </c>
      <c r="M373" t="s">
        <v>395</v>
      </c>
      <c r="N373" t="s">
        <v>255</v>
      </c>
      <c r="O373">
        <v>1471</v>
      </c>
      <c r="P373" t="s">
        <v>395</v>
      </c>
      <c r="Q373" t="s">
        <v>255</v>
      </c>
      <c r="R373" t="s">
        <v>289</v>
      </c>
      <c r="S373" s="2">
        <v>6</v>
      </c>
      <c r="U373">
        <v>6</v>
      </c>
      <c r="IF373">
        <v>1471</v>
      </c>
      <c r="IG373" t="s">
        <v>395</v>
      </c>
      <c r="IH373" t="s">
        <v>252</v>
      </c>
      <c r="IK373">
        <v>-2</v>
      </c>
      <c r="IL373" t="s">
        <v>253</v>
      </c>
      <c r="IM373" t="s">
        <v>254</v>
      </c>
      <c r="IN373" t="s">
        <v>400</v>
      </c>
      <c r="IP373" t="s">
        <v>402</v>
      </c>
    </row>
    <row r="374" spans="1:250" x14ac:dyDescent="0.35">
      <c r="A374">
        <v>909</v>
      </c>
      <c r="B374">
        <v>469576192</v>
      </c>
      <c r="C374">
        <v>1403</v>
      </c>
      <c r="D374" t="s">
        <v>390</v>
      </c>
      <c r="E374" t="s">
        <v>391</v>
      </c>
      <c r="F374">
        <v>1407</v>
      </c>
      <c r="G374" t="s">
        <v>392</v>
      </c>
      <c r="H374" t="s">
        <v>391</v>
      </c>
      <c r="I374">
        <v>526</v>
      </c>
      <c r="J374" t="s">
        <v>435</v>
      </c>
      <c r="K374" t="s">
        <v>436</v>
      </c>
      <c r="L374">
        <v>1471</v>
      </c>
      <c r="M374" t="s">
        <v>395</v>
      </c>
      <c r="N374" t="s">
        <v>255</v>
      </c>
      <c r="O374">
        <v>1471</v>
      </c>
      <c r="P374" t="s">
        <v>395</v>
      </c>
      <c r="Q374" t="s">
        <v>255</v>
      </c>
      <c r="R374" t="s">
        <v>289</v>
      </c>
      <c r="S374" s="2">
        <v>22.39</v>
      </c>
      <c r="U374">
        <v>6</v>
      </c>
      <c r="IF374">
        <v>1471</v>
      </c>
      <c r="IG374" t="s">
        <v>395</v>
      </c>
      <c r="IH374" t="s">
        <v>252</v>
      </c>
      <c r="IK374">
        <v>-2</v>
      </c>
      <c r="IL374" t="s">
        <v>253</v>
      </c>
      <c r="IM374" t="s">
        <v>254</v>
      </c>
      <c r="IN374" t="s">
        <v>400</v>
      </c>
      <c r="IP374" t="s">
        <v>402</v>
      </c>
    </row>
    <row r="375" spans="1:250" x14ac:dyDescent="0.35">
      <c r="A375">
        <v>910</v>
      </c>
      <c r="B375">
        <v>469576192</v>
      </c>
      <c r="C375">
        <v>1403</v>
      </c>
      <c r="D375" t="s">
        <v>390</v>
      </c>
      <c r="E375" t="s">
        <v>391</v>
      </c>
      <c r="F375">
        <v>1407</v>
      </c>
      <c r="G375" t="s">
        <v>392</v>
      </c>
      <c r="H375" t="s">
        <v>391</v>
      </c>
      <c r="I375">
        <v>522</v>
      </c>
      <c r="J375" t="s">
        <v>424</v>
      </c>
      <c r="K375" t="s">
        <v>425</v>
      </c>
      <c r="L375">
        <v>1471</v>
      </c>
      <c r="M375" t="s">
        <v>395</v>
      </c>
      <c r="N375" t="s">
        <v>255</v>
      </c>
      <c r="O375">
        <v>1471</v>
      </c>
      <c r="P375" t="s">
        <v>395</v>
      </c>
      <c r="Q375" t="s">
        <v>255</v>
      </c>
      <c r="R375" t="s">
        <v>289</v>
      </c>
      <c r="S375" s="2">
        <v>5.8</v>
      </c>
      <c r="U375">
        <v>6</v>
      </c>
      <c r="IF375">
        <v>1471</v>
      </c>
      <c r="IG375" t="s">
        <v>395</v>
      </c>
      <c r="IH375" t="s">
        <v>252</v>
      </c>
      <c r="IK375">
        <v>-2</v>
      </c>
      <c r="IL375" t="s">
        <v>253</v>
      </c>
      <c r="IM375" t="s">
        <v>254</v>
      </c>
      <c r="IN375" t="s">
        <v>400</v>
      </c>
      <c r="IP375" t="s">
        <v>402</v>
      </c>
    </row>
    <row r="376" spans="1:250" x14ac:dyDescent="0.35">
      <c r="A376">
        <v>911</v>
      </c>
      <c r="B376">
        <v>469576192</v>
      </c>
      <c r="C376">
        <v>1403</v>
      </c>
      <c r="D376" t="s">
        <v>390</v>
      </c>
      <c r="E376" t="s">
        <v>391</v>
      </c>
      <c r="F376">
        <v>1407</v>
      </c>
      <c r="G376" t="s">
        <v>392</v>
      </c>
      <c r="H376" t="s">
        <v>391</v>
      </c>
      <c r="I376">
        <v>520</v>
      </c>
      <c r="J376" t="s">
        <v>427</v>
      </c>
      <c r="K376" t="s">
        <v>428</v>
      </c>
      <c r="L376">
        <v>1471</v>
      </c>
      <c r="M376" t="s">
        <v>395</v>
      </c>
      <c r="N376" t="s">
        <v>255</v>
      </c>
      <c r="O376">
        <v>1471</v>
      </c>
      <c r="P376" t="s">
        <v>395</v>
      </c>
      <c r="Q376" t="s">
        <v>255</v>
      </c>
      <c r="R376" t="s">
        <v>289</v>
      </c>
      <c r="S376" s="2">
        <v>3.69</v>
      </c>
      <c r="U376">
        <v>6</v>
      </c>
      <c r="IF376">
        <v>1471</v>
      </c>
      <c r="IG376" t="s">
        <v>395</v>
      </c>
      <c r="IH376" t="s">
        <v>252</v>
      </c>
      <c r="IK376">
        <v>-2</v>
      </c>
      <c r="IL376" t="s">
        <v>253</v>
      </c>
      <c r="IM376" t="s">
        <v>254</v>
      </c>
      <c r="IN376" t="s">
        <v>400</v>
      </c>
      <c r="IP376" t="s">
        <v>402</v>
      </c>
    </row>
    <row r="377" spans="1:250" x14ac:dyDescent="0.35">
      <c r="A377">
        <v>912</v>
      </c>
      <c r="B377">
        <v>469576192</v>
      </c>
      <c r="C377">
        <v>1403</v>
      </c>
      <c r="D377" t="s">
        <v>390</v>
      </c>
      <c r="E377" t="s">
        <v>391</v>
      </c>
      <c r="F377">
        <v>1407</v>
      </c>
      <c r="G377" t="s">
        <v>392</v>
      </c>
      <c r="H377" t="s">
        <v>391</v>
      </c>
      <c r="I377">
        <v>516</v>
      </c>
      <c r="J377" t="s">
        <v>429</v>
      </c>
      <c r="K377" t="s">
        <v>430</v>
      </c>
      <c r="L377">
        <v>1471</v>
      </c>
      <c r="M377" t="s">
        <v>395</v>
      </c>
      <c r="N377" t="s">
        <v>255</v>
      </c>
      <c r="O377">
        <v>1471</v>
      </c>
      <c r="P377" t="s">
        <v>395</v>
      </c>
      <c r="Q377" t="s">
        <v>255</v>
      </c>
      <c r="R377" t="s">
        <v>289</v>
      </c>
      <c r="S377" s="2">
        <v>9.94</v>
      </c>
      <c r="U377">
        <v>6</v>
      </c>
      <c r="IF377">
        <v>1471</v>
      </c>
      <c r="IG377" t="s">
        <v>395</v>
      </c>
      <c r="IH377" t="s">
        <v>252</v>
      </c>
      <c r="IK377">
        <v>-2</v>
      </c>
      <c r="IL377" t="s">
        <v>253</v>
      </c>
      <c r="IM377" t="s">
        <v>254</v>
      </c>
      <c r="IN377" t="s">
        <v>400</v>
      </c>
      <c r="IP377" t="s">
        <v>402</v>
      </c>
    </row>
    <row r="378" spans="1:250" x14ac:dyDescent="0.35">
      <c r="A378">
        <v>913</v>
      </c>
      <c r="B378">
        <v>469576192</v>
      </c>
      <c r="C378">
        <v>1403</v>
      </c>
      <c r="D378" t="s">
        <v>390</v>
      </c>
      <c r="E378" t="s">
        <v>391</v>
      </c>
      <c r="F378">
        <v>1407</v>
      </c>
      <c r="G378" t="s">
        <v>392</v>
      </c>
      <c r="H378" t="s">
        <v>391</v>
      </c>
      <c r="I378">
        <v>514</v>
      </c>
      <c r="J378" t="s">
        <v>431</v>
      </c>
      <c r="K378" t="s">
        <v>432</v>
      </c>
      <c r="L378">
        <v>1471</v>
      </c>
      <c r="M378" t="s">
        <v>395</v>
      </c>
      <c r="N378" t="s">
        <v>255</v>
      </c>
      <c r="O378">
        <v>1471</v>
      </c>
      <c r="P378" t="s">
        <v>395</v>
      </c>
      <c r="Q378" t="s">
        <v>255</v>
      </c>
      <c r="R378" t="s">
        <v>289</v>
      </c>
      <c r="S378" s="2">
        <v>6.77</v>
      </c>
      <c r="U378">
        <v>6</v>
      </c>
      <c r="IF378">
        <v>1471</v>
      </c>
      <c r="IG378" t="s">
        <v>395</v>
      </c>
      <c r="IH378" t="s">
        <v>252</v>
      </c>
      <c r="IK378">
        <v>-2</v>
      </c>
      <c r="IL378" t="s">
        <v>253</v>
      </c>
      <c r="IM378" t="s">
        <v>254</v>
      </c>
      <c r="IN378" t="s">
        <v>400</v>
      </c>
      <c r="IP378" t="s">
        <v>402</v>
      </c>
    </row>
    <row r="379" spans="1:250" x14ac:dyDescent="0.35">
      <c r="A379">
        <v>914</v>
      </c>
      <c r="B379">
        <v>469576192</v>
      </c>
      <c r="C379">
        <v>1403</v>
      </c>
      <c r="D379" t="s">
        <v>390</v>
      </c>
      <c r="E379" t="s">
        <v>391</v>
      </c>
      <c r="F379">
        <v>1407</v>
      </c>
      <c r="G379" t="s">
        <v>392</v>
      </c>
      <c r="H379" t="s">
        <v>391</v>
      </c>
      <c r="I379">
        <v>508</v>
      </c>
      <c r="J379" t="s">
        <v>433</v>
      </c>
      <c r="K379" t="s">
        <v>434</v>
      </c>
      <c r="L379">
        <v>1471</v>
      </c>
      <c r="M379" t="s">
        <v>395</v>
      </c>
      <c r="N379" t="s">
        <v>255</v>
      </c>
      <c r="O379">
        <v>1471</v>
      </c>
      <c r="P379" t="s">
        <v>395</v>
      </c>
      <c r="Q379" t="s">
        <v>255</v>
      </c>
      <c r="R379" t="s">
        <v>289</v>
      </c>
      <c r="S379" s="2">
        <v>2.78</v>
      </c>
      <c r="U379">
        <v>6</v>
      </c>
      <c r="IF379">
        <v>1471</v>
      </c>
      <c r="IG379" t="s">
        <v>395</v>
      </c>
      <c r="IH379" t="s">
        <v>252</v>
      </c>
      <c r="IK379">
        <v>-2</v>
      </c>
      <c r="IL379" t="s">
        <v>253</v>
      </c>
      <c r="IM379" t="s">
        <v>254</v>
      </c>
      <c r="IN379" t="s">
        <v>400</v>
      </c>
      <c r="IP379" t="s">
        <v>402</v>
      </c>
    </row>
    <row r="380" spans="1:250" x14ac:dyDescent="0.35">
      <c r="A380">
        <v>915</v>
      </c>
      <c r="B380">
        <v>469576192</v>
      </c>
      <c r="C380">
        <v>1403</v>
      </c>
      <c r="D380" t="s">
        <v>390</v>
      </c>
      <c r="E380" t="s">
        <v>391</v>
      </c>
      <c r="F380">
        <v>1407</v>
      </c>
      <c r="G380" t="s">
        <v>392</v>
      </c>
      <c r="H380" t="s">
        <v>391</v>
      </c>
      <c r="I380">
        <v>546</v>
      </c>
      <c r="J380" t="s">
        <v>437</v>
      </c>
      <c r="K380" t="s">
        <v>438</v>
      </c>
      <c r="L380">
        <v>84786</v>
      </c>
      <c r="M380" t="s">
        <v>426</v>
      </c>
      <c r="N380" t="s">
        <v>423</v>
      </c>
      <c r="O380">
        <v>84786</v>
      </c>
      <c r="P380" t="s">
        <v>426</v>
      </c>
      <c r="Q380" t="s">
        <v>423</v>
      </c>
      <c r="R380" t="s">
        <v>290</v>
      </c>
      <c r="S380" s="2">
        <v>11.53</v>
      </c>
      <c r="U380">
        <v>7</v>
      </c>
      <c r="IF380">
        <v>84786</v>
      </c>
      <c r="IG380" t="s">
        <v>426</v>
      </c>
      <c r="IH380" t="s">
        <v>252</v>
      </c>
      <c r="IK380">
        <v>-2</v>
      </c>
      <c r="IL380" t="s">
        <v>253</v>
      </c>
      <c r="IM380" t="s">
        <v>254</v>
      </c>
      <c r="IN380" t="s">
        <v>400</v>
      </c>
      <c r="IP380" t="s">
        <v>426</v>
      </c>
    </row>
    <row r="381" spans="1:250" x14ac:dyDescent="0.35">
      <c r="A381">
        <v>916</v>
      </c>
      <c r="B381">
        <v>469576192</v>
      </c>
      <c r="C381">
        <v>1403</v>
      </c>
      <c r="D381" t="s">
        <v>390</v>
      </c>
      <c r="E381" t="s">
        <v>391</v>
      </c>
      <c r="F381">
        <v>1407</v>
      </c>
      <c r="G381" t="s">
        <v>392</v>
      </c>
      <c r="H381" t="s">
        <v>391</v>
      </c>
      <c r="I381">
        <v>542</v>
      </c>
      <c r="J381" t="s">
        <v>439</v>
      </c>
      <c r="K381" t="s">
        <v>440</v>
      </c>
      <c r="L381">
        <v>84786</v>
      </c>
      <c r="M381" t="s">
        <v>426</v>
      </c>
      <c r="N381" t="s">
        <v>423</v>
      </c>
      <c r="O381">
        <v>84786</v>
      </c>
      <c r="P381" t="s">
        <v>426</v>
      </c>
      <c r="Q381" t="s">
        <v>423</v>
      </c>
      <c r="R381" t="s">
        <v>290</v>
      </c>
      <c r="S381" s="2">
        <v>14.23</v>
      </c>
      <c r="U381">
        <v>7</v>
      </c>
      <c r="IF381">
        <v>84786</v>
      </c>
      <c r="IG381" t="s">
        <v>426</v>
      </c>
      <c r="IH381" t="s">
        <v>252</v>
      </c>
      <c r="IK381">
        <v>-2</v>
      </c>
      <c r="IL381" t="s">
        <v>253</v>
      </c>
      <c r="IM381" t="s">
        <v>254</v>
      </c>
      <c r="IN381" t="s">
        <v>400</v>
      </c>
      <c r="IP381" t="s">
        <v>426</v>
      </c>
    </row>
    <row r="382" spans="1:250" x14ac:dyDescent="0.35">
      <c r="A382">
        <v>917</v>
      </c>
      <c r="B382">
        <v>469576192</v>
      </c>
      <c r="C382">
        <v>1403</v>
      </c>
      <c r="D382" t="s">
        <v>390</v>
      </c>
      <c r="E382" t="s">
        <v>391</v>
      </c>
      <c r="F382">
        <v>1407</v>
      </c>
      <c r="G382" t="s">
        <v>392</v>
      </c>
      <c r="H382" t="s">
        <v>391</v>
      </c>
      <c r="I382">
        <v>538</v>
      </c>
      <c r="J382" t="s">
        <v>441</v>
      </c>
      <c r="K382" t="s">
        <v>442</v>
      </c>
      <c r="L382">
        <v>84786</v>
      </c>
      <c r="M382" t="s">
        <v>426</v>
      </c>
      <c r="N382" t="s">
        <v>423</v>
      </c>
      <c r="O382">
        <v>84786</v>
      </c>
      <c r="P382" t="s">
        <v>426</v>
      </c>
      <c r="Q382" t="s">
        <v>423</v>
      </c>
      <c r="R382" t="s">
        <v>290</v>
      </c>
      <c r="S382" s="2">
        <v>5.55</v>
      </c>
      <c r="U382">
        <v>7</v>
      </c>
      <c r="IF382">
        <v>84786</v>
      </c>
      <c r="IG382" t="s">
        <v>426</v>
      </c>
      <c r="IH382" t="s">
        <v>252</v>
      </c>
      <c r="IK382">
        <v>-2</v>
      </c>
      <c r="IL382" t="s">
        <v>253</v>
      </c>
      <c r="IM382" t="s">
        <v>254</v>
      </c>
      <c r="IN382" t="s">
        <v>400</v>
      </c>
      <c r="IP382" t="s">
        <v>426</v>
      </c>
    </row>
    <row r="383" spans="1:250" x14ac:dyDescent="0.35">
      <c r="A383">
        <v>918</v>
      </c>
      <c r="B383">
        <v>469576192</v>
      </c>
      <c r="C383">
        <v>1403</v>
      </c>
      <c r="D383" t="s">
        <v>390</v>
      </c>
      <c r="E383" t="s">
        <v>391</v>
      </c>
      <c r="F383">
        <v>1407</v>
      </c>
      <c r="G383" t="s">
        <v>392</v>
      </c>
      <c r="H383" t="s">
        <v>391</v>
      </c>
      <c r="I383">
        <v>536</v>
      </c>
      <c r="J383" t="s">
        <v>443</v>
      </c>
      <c r="K383" t="s">
        <v>444</v>
      </c>
      <c r="L383">
        <v>84786</v>
      </c>
      <c r="M383" t="s">
        <v>426</v>
      </c>
      <c r="N383" t="s">
        <v>423</v>
      </c>
      <c r="O383">
        <v>84786</v>
      </c>
      <c r="P383" t="s">
        <v>426</v>
      </c>
      <c r="Q383" t="s">
        <v>423</v>
      </c>
      <c r="R383" t="s">
        <v>290</v>
      </c>
      <c r="S383" s="2">
        <v>9.56</v>
      </c>
      <c r="U383">
        <v>7</v>
      </c>
      <c r="IF383">
        <v>84786</v>
      </c>
      <c r="IG383" t="s">
        <v>426</v>
      </c>
      <c r="IH383" t="s">
        <v>252</v>
      </c>
      <c r="IK383">
        <v>-2</v>
      </c>
      <c r="IL383" t="s">
        <v>253</v>
      </c>
      <c r="IM383" t="s">
        <v>254</v>
      </c>
      <c r="IN383" t="s">
        <v>400</v>
      </c>
      <c r="IP383" t="s">
        <v>426</v>
      </c>
    </row>
    <row r="384" spans="1:250" x14ac:dyDescent="0.35">
      <c r="A384">
        <v>919</v>
      </c>
      <c r="B384">
        <v>469576192</v>
      </c>
      <c r="C384">
        <v>1403</v>
      </c>
      <c r="D384" t="s">
        <v>390</v>
      </c>
      <c r="E384" t="s">
        <v>391</v>
      </c>
      <c r="F384">
        <v>1407</v>
      </c>
      <c r="G384" t="s">
        <v>392</v>
      </c>
      <c r="H384" t="s">
        <v>391</v>
      </c>
      <c r="I384">
        <v>530</v>
      </c>
      <c r="J384" t="s">
        <v>445</v>
      </c>
      <c r="K384" t="s">
        <v>446</v>
      </c>
      <c r="L384">
        <v>84786</v>
      </c>
      <c r="M384" t="s">
        <v>426</v>
      </c>
      <c r="N384" t="s">
        <v>423</v>
      </c>
      <c r="O384">
        <v>84786</v>
      </c>
      <c r="P384" t="s">
        <v>426</v>
      </c>
      <c r="Q384" t="s">
        <v>423</v>
      </c>
      <c r="R384" t="s">
        <v>290</v>
      </c>
      <c r="S384" s="2">
        <v>9.41</v>
      </c>
      <c r="U384">
        <v>7</v>
      </c>
      <c r="IF384">
        <v>84786</v>
      </c>
      <c r="IG384" t="s">
        <v>426</v>
      </c>
      <c r="IH384" t="s">
        <v>252</v>
      </c>
      <c r="IK384">
        <v>-2</v>
      </c>
      <c r="IL384" t="s">
        <v>253</v>
      </c>
      <c r="IM384" t="s">
        <v>254</v>
      </c>
      <c r="IN384" t="s">
        <v>400</v>
      </c>
      <c r="IP384" t="s">
        <v>426</v>
      </c>
    </row>
    <row r="385" spans="1:250" x14ac:dyDescent="0.35">
      <c r="A385">
        <v>920</v>
      </c>
      <c r="B385">
        <v>469576192</v>
      </c>
      <c r="C385">
        <v>1403</v>
      </c>
      <c r="D385" t="s">
        <v>390</v>
      </c>
      <c r="E385" t="s">
        <v>391</v>
      </c>
      <c r="F385">
        <v>1407</v>
      </c>
      <c r="G385" t="s">
        <v>392</v>
      </c>
      <c r="H385" t="s">
        <v>391</v>
      </c>
      <c r="I385">
        <v>526</v>
      </c>
      <c r="J385" t="s">
        <v>435</v>
      </c>
      <c r="K385" t="s">
        <v>436</v>
      </c>
      <c r="L385">
        <v>84786</v>
      </c>
      <c r="M385" t="s">
        <v>426</v>
      </c>
      <c r="N385" t="s">
        <v>423</v>
      </c>
      <c r="O385">
        <v>84786</v>
      </c>
      <c r="P385" t="s">
        <v>426</v>
      </c>
      <c r="Q385" t="s">
        <v>423</v>
      </c>
      <c r="R385" t="s">
        <v>290</v>
      </c>
      <c r="S385" s="2">
        <v>10.51</v>
      </c>
      <c r="U385">
        <v>7</v>
      </c>
      <c r="IF385">
        <v>84786</v>
      </c>
      <c r="IG385" t="s">
        <v>426</v>
      </c>
      <c r="IH385" t="s">
        <v>252</v>
      </c>
      <c r="IK385">
        <v>-2</v>
      </c>
      <c r="IL385" t="s">
        <v>253</v>
      </c>
      <c r="IM385" t="s">
        <v>254</v>
      </c>
      <c r="IN385" t="s">
        <v>400</v>
      </c>
      <c r="IP385" t="s">
        <v>426</v>
      </c>
    </row>
    <row r="386" spans="1:250" x14ac:dyDescent="0.35">
      <c r="A386">
        <v>921</v>
      </c>
      <c r="B386">
        <v>469576192</v>
      </c>
      <c r="C386">
        <v>1403</v>
      </c>
      <c r="D386" t="s">
        <v>390</v>
      </c>
      <c r="E386" t="s">
        <v>391</v>
      </c>
      <c r="F386">
        <v>1407</v>
      </c>
      <c r="G386" t="s">
        <v>392</v>
      </c>
      <c r="H386" t="s">
        <v>391</v>
      </c>
      <c r="I386">
        <v>522</v>
      </c>
      <c r="J386" t="s">
        <v>424</v>
      </c>
      <c r="K386" t="s">
        <v>425</v>
      </c>
      <c r="L386">
        <v>84786</v>
      </c>
      <c r="M386" t="s">
        <v>426</v>
      </c>
      <c r="N386" t="s">
        <v>423</v>
      </c>
      <c r="O386">
        <v>84786</v>
      </c>
      <c r="P386" t="s">
        <v>426</v>
      </c>
      <c r="Q386" t="s">
        <v>423</v>
      </c>
      <c r="R386" t="s">
        <v>290</v>
      </c>
      <c r="S386" s="2">
        <v>1.46</v>
      </c>
      <c r="U386">
        <v>7</v>
      </c>
      <c r="IF386">
        <v>84786</v>
      </c>
      <c r="IG386" t="s">
        <v>426</v>
      </c>
      <c r="IH386" t="s">
        <v>252</v>
      </c>
      <c r="IK386">
        <v>-2</v>
      </c>
      <c r="IL386" t="s">
        <v>253</v>
      </c>
      <c r="IM386" t="s">
        <v>254</v>
      </c>
      <c r="IN386" t="s">
        <v>400</v>
      </c>
      <c r="IP386" t="s">
        <v>426</v>
      </c>
    </row>
    <row r="387" spans="1:250" x14ac:dyDescent="0.35">
      <c r="A387">
        <v>922</v>
      </c>
      <c r="B387">
        <v>469576192</v>
      </c>
      <c r="C387">
        <v>1403</v>
      </c>
      <c r="D387" t="s">
        <v>390</v>
      </c>
      <c r="E387" t="s">
        <v>391</v>
      </c>
      <c r="F387">
        <v>1407</v>
      </c>
      <c r="G387" t="s">
        <v>392</v>
      </c>
      <c r="H387" t="s">
        <v>391</v>
      </c>
      <c r="I387">
        <v>520</v>
      </c>
      <c r="J387" t="s">
        <v>427</v>
      </c>
      <c r="K387" t="s">
        <v>428</v>
      </c>
      <c r="L387">
        <v>84786</v>
      </c>
      <c r="M387" t="s">
        <v>426</v>
      </c>
      <c r="N387" t="s">
        <v>423</v>
      </c>
      <c r="O387">
        <v>84786</v>
      </c>
      <c r="P387" t="s">
        <v>426</v>
      </c>
      <c r="Q387" t="s">
        <v>423</v>
      </c>
      <c r="R387" t="s">
        <v>290</v>
      </c>
      <c r="S387" s="2">
        <v>2.27</v>
      </c>
      <c r="U387">
        <v>7</v>
      </c>
      <c r="IF387">
        <v>84786</v>
      </c>
      <c r="IG387" t="s">
        <v>426</v>
      </c>
      <c r="IH387" t="s">
        <v>252</v>
      </c>
      <c r="IK387">
        <v>-2</v>
      </c>
      <c r="IL387" t="s">
        <v>253</v>
      </c>
      <c r="IM387" t="s">
        <v>254</v>
      </c>
      <c r="IN387" t="s">
        <v>400</v>
      </c>
      <c r="IP387" t="s">
        <v>426</v>
      </c>
    </row>
    <row r="388" spans="1:250" x14ac:dyDescent="0.35">
      <c r="A388">
        <v>923</v>
      </c>
      <c r="B388">
        <v>469576192</v>
      </c>
      <c r="C388">
        <v>1403</v>
      </c>
      <c r="D388" t="s">
        <v>390</v>
      </c>
      <c r="E388" t="s">
        <v>391</v>
      </c>
      <c r="F388">
        <v>1407</v>
      </c>
      <c r="G388" t="s">
        <v>392</v>
      </c>
      <c r="H388" t="s">
        <v>391</v>
      </c>
      <c r="I388">
        <v>546</v>
      </c>
      <c r="J388" t="s">
        <v>437</v>
      </c>
      <c r="K388" t="s">
        <v>438</v>
      </c>
      <c r="L388">
        <v>79514</v>
      </c>
      <c r="M388" t="s">
        <v>418</v>
      </c>
      <c r="N388" t="s">
        <v>419</v>
      </c>
      <c r="O388">
        <v>79514</v>
      </c>
      <c r="P388" t="s">
        <v>418</v>
      </c>
      <c r="Q388" t="s">
        <v>419</v>
      </c>
      <c r="R388" t="s">
        <v>290</v>
      </c>
      <c r="S388" s="2">
        <v>4.7699999999999996</v>
      </c>
      <c r="U388">
        <v>7</v>
      </c>
      <c r="IF388">
        <v>79514</v>
      </c>
      <c r="IG388" t="s">
        <v>418</v>
      </c>
      <c r="IH388" t="s">
        <v>252</v>
      </c>
      <c r="IK388">
        <v>-2</v>
      </c>
      <c r="IL388" t="s">
        <v>253</v>
      </c>
      <c r="IM388" t="s">
        <v>254</v>
      </c>
      <c r="IN388" t="s">
        <v>400</v>
      </c>
      <c r="IP388" t="s">
        <v>418</v>
      </c>
    </row>
    <row r="389" spans="1:250" x14ac:dyDescent="0.35">
      <c r="A389">
        <v>924</v>
      </c>
      <c r="B389">
        <v>469576192</v>
      </c>
      <c r="C389">
        <v>1403</v>
      </c>
      <c r="D389" t="s">
        <v>390</v>
      </c>
      <c r="E389" t="s">
        <v>391</v>
      </c>
      <c r="F389">
        <v>1407</v>
      </c>
      <c r="G389" t="s">
        <v>392</v>
      </c>
      <c r="H389" t="s">
        <v>391</v>
      </c>
      <c r="I389">
        <v>542</v>
      </c>
      <c r="J389" t="s">
        <v>439</v>
      </c>
      <c r="K389" t="s">
        <v>440</v>
      </c>
      <c r="L389">
        <v>79514</v>
      </c>
      <c r="M389" t="s">
        <v>418</v>
      </c>
      <c r="N389" t="s">
        <v>419</v>
      </c>
      <c r="O389">
        <v>79514</v>
      </c>
      <c r="P389" t="s">
        <v>418</v>
      </c>
      <c r="Q389" t="s">
        <v>419</v>
      </c>
      <c r="R389" t="s">
        <v>290</v>
      </c>
      <c r="S389" s="2">
        <v>5.89</v>
      </c>
      <c r="U389">
        <v>7</v>
      </c>
      <c r="IF389">
        <v>79514</v>
      </c>
      <c r="IG389" t="s">
        <v>418</v>
      </c>
      <c r="IH389" t="s">
        <v>252</v>
      </c>
      <c r="IK389">
        <v>-2</v>
      </c>
      <c r="IL389" t="s">
        <v>253</v>
      </c>
      <c r="IM389" t="s">
        <v>254</v>
      </c>
      <c r="IN389" t="s">
        <v>400</v>
      </c>
      <c r="IP389" t="s">
        <v>418</v>
      </c>
    </row>
    <row r="390" spans="1:250" x14ac:dyDescent="0.35">
      <c r="A390">
        <v>925</v>
      </c>
      <c r="B390">
        <v>469576192</v>
      </c>
      <c r="C390">
        <v>1403</v>
      </c>
      <c r="D390" t="s">
        <v>390</v>
      </c>
      <c r="E390" t="s">
        <v>391</v>
      </c>
      <c r="F390">
        <v>1407</v>
      </c>
      <c r="G390" t="s">
        <v>392</v>
      </c>
      <c r="H390" t="s">
        <v>391</v>
      </c>
      <c r="I390">
        <v>538</v>
      </c>
      <c r="J390" t="s">
        <v>441</v>
      </c>
      <c r="K390" t="s">
        <v>442</v>
      </c>
      <c r="L390">
        <v>79514</v>
      </c>
      <c r="M390" t="s">
        <v>418</v>
      </c>
      <c r="N390" t="s">
        <v>419</v>
      </c>
      <c r="O390">
        <v>79514</v>
      </c>
      <c r="P390" t="s">
        <v>418</v>
      </c>
      <c r="Q390" t="s">
        <v>419</v>
      </c>
      <c r="R390" t="s">
        <v>290</v>
      </c>
      <c r="S390" s="2">
        <v>2.2999999999999998</v>
      </c>
      <c r="U390">
        <v>7</v>
      </c>
      <c r="IF390">
        <v>79514</v>
      </c>
      <c r="IG390" t="s">
        <v>418</v>
      </c>
      <c r="IH390" t="s">
        <v>252</v>
      </c>
      <c r="IK390">
        <v>-2</v>
      </c>
      <c r="IL390" t="s">
        <v>253</v>
      </c>
      <c r="IM390" t="s">
        <v>254</v>
      </c>
      <c r="IN390" t="s">
        <v>400</v>
      </c>
      <c r="IP390" t="s">
        <v>418</v>
      </c>
    </row>
    <row r="391" spans="1:250" x14ac:dyDescent="0.35">
      <c r="A391">
        <v>926</v>
      </c>
      <c r="B391">
        <v>469576192</v>
      </c>
      <c r="C391">
        <v>1403</v>
      </c>
      <c r="D391" t="s">
        <v>390</v>
      </c>
      <c r="E391" t="s">
        <v>391</v>
      </c>
      <c r="F391">
        <v>1407</v>
      </c>
      <c r="G391" t="s">
        <v>392</v>
      </c>
      <c r="H391" t="s">
        <v>391</v>
      </c>
      <c r="I391">
        <v>536</v>
      </c>
      <c r="J391" t="s">
        <v>443</v>
      </c>
      <c r="K391" t="s">
        <v>444</v>
      </c>
      <c r="L391">
        <v>79514</v>
      </c>
      <c r="M391" t="s">
        <v>418</v>
      </c>
      <c r="N391" t="s">
        <v>419</v>
      </c>
      <c r="O391">
        <v>79514</v>
      </c>
      <c r="P391" t="s">
        <v>418</v>
      </c>
      <c r="Q391" t="s">
        <v>419</v>
      </c>
      <c r="R391" t="s">
        <v>290</v>
      </c>
      <c r="S391" s="2">
        <v>3.96</v>
      </c>
      <c r="U391">
        <v>7</v>
      </c>
      <c r="IF391">
        <v>79514</v>
      </c>
      <c r="IG391" t="s">
        <v>418</v>
      </c>
      <c r="IH391" t="s">
        <v>252</v>
      </c>
      <c r="IK391">
        <v>-2</v>
      </c>
      <c r="IL391" t="s">
        <v>253</v>
      </c>
      <c r="IM391" t="s">
        <v>254</v>
      </c>
      <c r="IN391" t="s">
        <v>400</v>
      </c>
      <c r="IP391" t="s">
        <v>418</v>
      </c>
    </row>
    <row r="392" spans="1:250" x14ac:dyDescent="0.35">
      <c r="A392">
        <v>927</v>
      </c>
      <c r="B392">
        <v>469576192</v>
      </c>
      <c r="C392">
        <v>1403</v>
      </c>
      <c r="D392" t="s">
        <v>390</v>
      </c>
      <c r="E392" t="s">
        <v>391</v>
      </c>
      <c r="F392">
        <v>1407</v>
      </c>
      <c r="G392" t="s">
        <v>392</v>
      </c>
      <c r="H392" t="s">
        <v>391</v>
      </c>
      <c r="I392">
        <v>530</v>
      </c>
      <c r="J392" t="s">
        <v>445</v>
      </c>
      <c r="K392" t="s">
        <v>446</v>
      </c>
      <c r="L392">
        <v>79514</v>
      </c>
      <c r="M392" t="s">
        <v>418</v>
      </c>
      <c r="N392" t="s">
        <v>419</v>
      </c>
      <c r="O392">
        <v>79514</v>
      </c>
      <c r="P392" t="s">
        <v>418</v>
      </c>
      <c r="Q392" t="s">
        <v>419</v>
      </c>
      <c r="R392" t="s">
        <v>290</v>
      </c>
      <c r="S392" s="2">
        <v>3.89</v>
      </c>
      <c r="U392">
        <v>7</v>
      </c>
      <c r="IF392">
        <v>79514</v>
      </c>
      <c r="IG392" t="s">
        <v>418</v>
      </c>
      <c r="IH392" t="s">
        <v>252</v>
      </c>
      <c r="IK392">
        <v>-2</v>
      </c>
      <c r="IL392" t="s">
        <v>253</v>
      </c>
      <c r="IM392" t="s">
        <v>254</v>
      </c>
      <c r="IN392" t="s">
        <v>400</v>
      </c>
      <c r="IP392" t="s">
        <v>418</v>
      </c>
    </row>
    <row r="393" spans="1:250" x14ac:dyDescent="0.35">
      <c r="A393">
        <v>928</v>
      </c>
      <c r="B393">
        <v>469576192</v>
      </c>
      <c r="C393">
        <v>1403</v>
      </c>
      <c r="D393" t="s">
        <v>390</v>
      </c>
      <c r="E393" t="s">
        <v>391</v>
      </c>
      <c r="F393">
        <v>1407</v>
      </c>
      <c r="G393" t="s">
        <v>392</v>
      </c>
      <c r="H393" t="s">
        <v>391</v>
      </c>
      <c r="I393">
        <v>526</v>
      </c>
      <c r="J393" t="s">
        <v>435</v>
      </c>
      <c r="K393" t="s">
        <v>436</v>
      </c>
      <c r="L393">
        <v>79514</v>
      </c>
      <c r="M393" t="s">
        <v>418</v>
      </c>
      <c r="N393" t="s">
        <v>419</v>
      </c>
      <c r="O393">
        <v>79514</v>
      </c>
      <c r="P393" t="s">
        <v>418</v>
      </c>
      <c r="Q393" t="s">
        <v>419</v>
      </c>
      <c r="R393" t="s">
        <v>290</v>
      </c>
      <c r="S393" s="2">
        <v>4.34</v>
      </c>
      <c r="U393">
        <v>7</v>
      </c>
      <c r="IF393">
        <v>79514</v>
      </c>
      <c r="IG393" t="s">
        <v>418</v>
      </c>
      <c r="IH393" t="s">
        <v>252</v>
      </c>
      <c r="IK393">
        <v>-2</v>
      </c>
      <c r="IL393" t="s">
        <v>253</v>
      </c>
      <c r="IM393" t="s">
        <v>254</v>
      </c>
      <c r="IN393" t="s">
        <v>400</v>
      </c>
      <c r="IP393" t="s">
        <v>418</v>
      </c>
    </row>
    <row r="394" spans="1:250" x14ac:dyDescent="0.35">
      <c r="A394">
        <v>929</v>
      </c>
      <c r="B394">
        <v>469576192</v>
      </c>
      <c r="C394">
        <v>1403</v>
      </c>
      <c r="D394" t="s">
        <v>390</v>
      </c>
      <c r="E394" t="s">
        <v>391</v>
      </c>
      <c r="F394">
        <v>1407</v>
      </c>
      <c r="G394" t="s">
        <v>392</v>
      </c>
      <c r="H394" t="s">
        <v>391</v>
      </c>
      <c r="I394">
        <v>522</v>
      </c>
      <c r="J394" t="s">
        <v>424</v>
      </c>
      <c r="K394" t="s">
        <v>425</v>
      </c>
      <c r="L394">
        <v>79514</v>
      </c>
      <c r="M394" t="s">
        <v>418</v>
      </c>
      <c r="N394" t="s">
        <v>419</v>
      </c>
      <c r="O394">
        <v>79514</v>
      </c>
      <c r="P394" t="s">
        <v>418</v>
      </c>
      <c r="Q394" t="s">
        <v>419</v>
      </c>
      <c r="R394" t="s">
        <v>290</v>
      </c>
      <c r="S394" s="2">
        <v>0.6</v>
      </c>
      <c r="U394">
        <v>7</v>
      </c>
      <c r="IF394">
        <v>79514</v>
      </c>
      <c r="IG394" t="s">
        <v>418</v>
      </c>
      <c r="IH394" t="s">
        <v>252</v>
      </c>
      <c r="IK394">
        <v>-2</v>
      </c>
      <c r="IL394" t="s">
        <v>253</v>
      </c>
      <c r="IM394" t="s">
        <v>254</v>
      </c>
      <c r="IN394" t="s">
        <v>400</v>
      </c>
      <c r="IP394" t="s">
        <v>418</v>
      </c>
    </row>
    <row r="395" spans="1:250" x14ac:dyDescent="0.35">
      <c r="A395">
        <v>930</v>
      </c>
      <c r="B395">
        <v>469576192</v>
      </c>
      <c r="C395">
        <v>1403</v>
      </c>
      <c r="D395" t="s">
        <v>390</v>
      </c>
      <c r="E395" t="s">
        <v>391</v>
      </c>
      <c r="F395">
        <v>1407</v>
      </c>
      <c r="G395" t="s">
        <v>392</v>
      </c>
      <c r="H395" t="s">
        <v>391</v>
      </c>
      <c r="I395">
        <v>520</v>
      </c>
      <c r="J395" t="s">
        <v>427</v>
      </c>
      <c r="K395" t="s">
        <v>428</v>
      </c>
      <c r="L395">
        <v>79514</v>
      </c>
      <c r="M395" t="s">
        <v>418</v>
      </c>
      <c r="N395" t="s">
        <v>419</v>
      </c>
      <c r="O395">
        <v>79514</v>
      </c>
      <c r="P395" t="s">
        <v>418</v>
      </c>
      <c r="Q395" t="s">
        <v>419</v>
      </c>
      <c r="R395" t="s">
        <v>290</v>
      </c>
      <c r="S395" s="2">
        <v>0.93</v>
      </c>
      <c r="U395">
        <v>7</v>
      </c>
      <c r="IF395">
        <v>79514</v>
      </c>
      <c r="IG395" t="s">
        <v>418</v>
      </c>
      <c r="IH395" t="s">
        <v>252</v>
      </c>
      <c r="IK395">
        <v>-2</v>
      </c>
      <c r="IL395" t="s">
        <v>253</v>
      </c>
      <c r="IM395" t="s">
        <v>254</v>
      </c>
      <c r="IN395" t="s">
        <v>400</v>
      </c>
      <c r="IP395" t="s">
        <v>418</v>
      </c>
    </row>
    <row r="396" spans="1:250" x14ac:dyDescent="0.35">
      <c r="A396">
        <v>931</v>
      </c>
      <c r="B396">
        <v>469576192</v>
      </c>
      <c r="C396">
        <v>1403</v>
      </c>
      <c r="D396" t="s">
        <v>390</v>
      </c>
      <c r="E396" t="s">
        <v>391</v>
      </c>
      <c r="F396">
        <v>1407</v>
      </c>
      <c r="G396" t="s">
        <v>392</v>
      </c>
      <c r="H396" t="s">
        <v>391</v>
      </c>
      <c r="I396">
        <v>516</v>
      </c>
      <c r="J396" t="s">
        <v>429</v>
      </c>
      <c r="K396" t="s">
        <v>430</v>
      </c>
      <c r="L396">
        <v>79514</v>
      </c>
      <c r="M396" t="s">
        <v>418</v>
      </c>
      <c r="N396" t="s">
        <v>419</v>
      </c>
      <c r="O396">
        <v>79514</v>
      </c>
      <c r="P396" t="s">
        <v>418</v>
      </c>
      <c r="Q396" t="s">
        <v>419</v>
      </c>
      <c r="R396" t="s">
        <v>290</v>
      </c>
      <c r="S396" s="2">
        <v>2.31</v>
      </c>
      <c r="U396">
        <v>7</v>
      </c>
      <c r="IF396">
        <v>79514</v>
      </c>
      <c r="IG396" t="s">
        <v>418</v>
      </c>
      <c r="IH396" t="s">
        <v>252</v>
      </c>
      <c r="IK396">
        <v>-2</v>
      </c>
      <c r="IL396" t="s">
        <v>253</v>
      </c>
      <c r="IM396" t="s">
        <v>254</v>
      </c>
      <c r="IN396" t="s">
        <v>400</v>
      </c>
      <c r="IP396" t="s">
        <v>418</v>
      </c>
    </row>
    <row r="397" spans="1:250" x14ac:dyDescent="0.35">
      <c r="A397">
        <v>932</v>
      </c>
      <c r="B397">
        <v>469576192</v>
      </c>
      <c r="C397">
        <v>1403</v>
      </c>
      <c r="D397" t="s">
        <v>390</v>
      </c>
      <c r="E397" t="s">
        <v>391</v>
      </c>
      <c r="F397">
        <v>1407</v>
      </c>
      <c r="G397" t="s">
        <v>392</v>
      </c>
      <c r="H397" t="s">
        <v>391</v>
      </c>
      <c r="I397">
        <v>514</v>
      </c>
      <c r="J397" t="s">
        <v>431</v>
      </c>
      <c r="K397" t="s">
        <v>432</v>
      </c>
      <c r="L397">
        <v>79514</v>
      </c>
      <c r="M397" t="s">
        <v>418</v>
      </c>
      <c r="N397" t="s">
        <v>419</v>
      </c>
      <c r="O397">
        <v>79514</v>
      </c>
      <c r="P397" t="s">
        <v>418</v>
      </c>
      <c r="Q397" t="s">
        <v>419</v>
      </c>
      <c r="R397" t="s">
        <v>290</v>
      </c>
      <c r="S397" s="2">
        <v>3.25</v>
      </c>
      <c r="U397">
        <v>7</v>
      </c>
      <c r="IF397">
        <v>79514</v>
      </c>
      <c r="IG397" t="s">
        <v>418</v>
      </c>
      <c r="IH397" t="s">
        <v>252</v>
      </c>
      <c r="IK397">
        <v>-2</v>
      </c>
      <c r="IL397" t="s">
        <v>253</v>
      </c>
      <c r="IM397" t="s">
        <v>254</v>
      </c>
      <c r="IN397" t="s">
        <v>400</v>
      </c>
      <c r="IP397" t="s">
        <v>418</v>
      </c>
    </row>
    <row r="398" spans="1:250" x14ac:dyDescent="0.35">
      <c r="A398">
        <v>933</v>
      </c>
      <c r="B398">
        <v>469576192</v>
      </c>
      <c r="C398">
        <v>1403</v>
      </c>
      <c r="D398" t="s">
        <v>390</v>
      </c>
      <c r="E398" t="s">
        <v>391</v>
      </c>
      <c r="F398">
        <v>1407</v>
      </c>
      <c r="G398" t="s">
        <v>392</v>
      </c>
      <c r="H398" t="s">
        <v>391</v>
      </c>
      <c r="I398">
        <v>508</v>
      </c>
      <c r="J398" t="s">
        <v>433</v>
      </c>
      <c r="K398" t="s">
        <v>434</v>
      </c>
      <c r="L398">
        <v>79514</v>
      </c>
      <c r="M398" t="s">
        <v>418</v>
      </c>
      <c r="N398" t="s">
        <v>419</v>
      </c>
      <c r="O398">
        <v>79514</v>
      </c>
      <c r="P398" t="s">
        <v>418</v>
      </c>
      <c r="Q398" t="s">
        <v>419</v>
      </c>
      <c r="R398" t="s">
        <v>290</v>
      </c>
      <c r="S398" s="2">
        <v>18.32</v>
      </c>
      <c r="U398">
        <v>7</v>
      </c>
      <c r="IF398">
        <v>79514</v>
      </c>
      <c r="IG398" t="s">
        <v>418</v>
      </c>
      <c r="IH398" t="s">
        <v>252</v>
      </c>
      <c r="IK398">
        <v>-2</v>
      </c>
      <c r="IL398" t="s">
        <v>253</v>
      </c>
      <c r="IM398" t="s">
        <v>254</v>
      </c>
      <c r="IN398" t="s">
        <v>400</v>
      </c>
      <c r="IP398" t="s">
        <v>418</v>
      </c>
    </row>
    <row r="399" spans="1:250" x14ac:dyDescent="0.35">
      <c r="A399">
        <v>934</v>
      </c>
      <c r="B399">
        <v>469576192</v>
      </c>
      <c r="C399">
        <v>1403</v>
      </c>
      <c r="D399" t="s">
        <v>390</v>
      </c>
      <c r="E399" t="s">
        <v>391</v>
      </c>
      <c r="F399">
        <v>1407</v>
      </c>
      <c r="G399" t="s">
        <v>392</v>
      </c>
      <c r="H399" t="s">
        <v>391</v>
      </c>
      <c r="I399">
        <v>546</v>
      </c>
      <c r="J399" t="s">
        <v>437</v>
      </c>
      <c r="K399" t="s">
        <v>438</v>
      </c>
      <c r="L399">
        <v>78013</v>
      </c>
      <c r="M399" t="s">
        <v>420</v>
      </c>
      <c r="N399" t="s">
        <v>262</v>
      </c>
      <c r="O399">
        <v>78013</v>
      </c>
      <c r="P399" t="s">
        <v>420</v>
      </c>
      <c r="Q399" t="s">
        <v>262</v>
      </c>
      <c r="R399" t="s">
        <v>290</v>
      </c>
      <c r="S399" s="2">
        <v>1.42</v>
      </c>
      <c r="U399">
        <v>7</v>
      </c>
      <c r="IF399">
        <v>78013</v>
      </c>
      <c r="IG399" t="s">
        <v>420</v>
      </c>
      <c r="IH399" t="s">
        <v>252</v>
      </c>
      <c r="IK399">
        <v>-2</v>
      </c>
      <c r="IL399" t="s">
        <v>253</v>
      </c>
      <c r="IM399" t="s">
        <v>254</v>
      </c>
      <c r="IN399" t="s">
        <v>400</v>
      </c>
      <c r="IP399" t="s">
        <v>420</v>
      </c>
    </row>
    <row r="400" spans="1:250" x14ac:dyDescent="0.35">
      <c r="A400">
        <v>935</v>
      </c>
      <c r="B400">
        <v>469576192</v>
      </c>
      <c r="C400">
        <v>1403</v>
      </c>
      <c r="D400" t="s">
        <v>390</v>
      </c>
      <c r="E400" t="s">
        <v>391</v>
      </c>
      <c r="F400">
        <v>1407</v>
      </c>
      <c r="G400" t="s">
        <v>392</v>
      </c>
      <c r="H400" t="s">
        <v>391</v>
      </c>
      <c r="I400">
        <v>542</v>
      </c>
      <c r="J400" t="s">
        <v>439</v>
      </c>
      <c r="K400" t="s">
        <v>440</v>
      </c>
      <c r="L400">
        <v>78013</v>
      </c>
      <c r="M400" t="s">
        <v>420</v>
      </c>
      <c r="N400" t="s">
        <v>262</v>
      </c>
      <c r="O400">
        <v>78013</v>
      </c>
      <c r="P400" t="s">
        <v>420</v>
      </c>
      <c r="Q400" t="s">
        <v>262</v>
      </c>
      <c r="R400" t="s">
        <v>290</v>
      </c>
      <c r="S400" s="2">
        <v>1.76</v>
      </c>
      <c r="U400">
        <v>7</v>
      </c>
      <c r="IF400">
        <v>78013</v>
      </c>
      <c r="IG400" t="s">
        <v>420</v>
      </c>
      <c r="IH400" t="s">
        <v>252</v>
      </c>
      <c r="IK400">
        <v>-2</v>
      </c>
      <c r="IL400" t="s">
        <v>253</v>
      </c>
      <c r="IM400" t="s">
        <v>254</v>
      </c>
      <c r="IN400" t="s">
        <v>400</v>
      </c>
      <c r="IP400" t="s">
        <v>420</v>
      </c>
    </row>
    <row r="401" spans="1:250" x14ac:dyDescent="0.35">
      <c r="A401">
        <v>936</v>
      </c>
      <c r="B401">
        <v>469576192</v>
      </c>
      <c r="C401">
        <v>1403</v>
      </c>
      <c r="D401" t="s">
        <v>390</v>
      </c>
      <c r="E401" t="s">
        <v>391</v>
      </c>
      <c r="F401">
        <v>1407</v>
      </c>
      <c r="G401" t="s">
        <v>392</v>
      </c>
      <c r="H401" t="s">
        <v>391</v>
      </c>
      <c r="I401">
        <v>538</v>
      </c>
      <c r="J401" t="s">
        <v>441</v>
      </c>
      <c r="K401" t="s">
        <v>442</v>
      </c>
      <c r="L401">
        <v>78013</v>
      </c>
      <c r="M401" t="s">
        <v>420</v>
      </c>
      <c r="N401" t="s">
        <v>262</v>
      </c>
      <c r="O401">
        <v>78013</v>
      </c>
      <c r="P401" t="s">
        <v>420</v>
      </c>
      <c r="Q401" t="s">
        <v>262</v>
      </c>
      <c r="R401" t="s">
        <v>290</v>
      </c>
      <c r="S401" s="2">
        <v>0.68</v>
      </c>
      <c r="U401">
        <v>7</v>
      </c>
      <c r="IF401">
        <v>78013</v>
      </c>
      <c r="IG401" t="s">
        <v>420</v>
      </c>
      <c r="IH401" t="s">
        <v>252</v>
      </c>
      <c r="IK401">
        <v>-2</v>
      </c>
      <c r="IL401" t="s">
        <v>253</v>
      </c>
      <c r="IM401" t="s">
        <v>254</v>
      </c>
      <c r="IN401" t="s">
        <v>400</v>
      </c>
      <c r="IP401" t="s">
        <v>420</v>
      </c>
    </row>
    <row r="402" spans="1:250" x14ac:dyDescent="0.35">
      <c r="A402">
        <v>937</v>
      </c>
      <c r="B402">
        <v>469576192</v>
      </c>
      <c r="C402">
        <v>1403</v>
      </c>
      <c r="D402" t="s">
        <v>390</v>
      </c>
      <c r="E402" t="s">
        <v>391</v>
      </c>
      <c r="F402">
        <v>1407</v>
      </c>
      <c r="G402" t="s">
        <v>392</v>
      </c>
      <c r="H402" t="s">
        <v>391</v>
      </c>
      <c r="I402">
        <v>536</v>
      </c>
      <c r="J402" t="s">
        <v>443</v>
      </c>
      <c r="K402" t="s">
        <v>444</v>
      </c>
      <c r="L402">
        <v>78013</v>
      </c>
      <c r="M402" t="s">
        <v>420</v>
      </c>
      <c r="N402" t="s">
        <v>262</v>
      </c>
      <c r="O402">
        <v>78013</v>
      </c>
      <c r="P402" t="s">
        <v>420</v>
      </c>
      <c r="Q402" t="s">
        <v>262</v>
      </c>
      <c r="R402" t="s">
        <v>290</v>
      </c>
      <c r="S402" s="2">
        <v>1.18</v>
      </c>
      <c r="U402">
        <v>7</v>
      </c>
      <c r="IF402">
        <v>78013</v>
      </c>
      <c r="IG402" t="s">
        <v>420</v>
      </c>
      <c r="IH402" t="s">
        <v>252</v>
      </c>
      <c r="IK402">
        <v>-2</v>
      </c>
      <c r="IL402" t="s">
        <v>253</v>
      </c>
      <c r="IM402" t="s">
        <v>254</v>
      </c>
      <c r="IN402" t="s">
        <v>400</v>
      </c>
      <c r="IP402" t="s">
        <v>420</v>
      </c>
    </row>
    <row r="403" spans="1:250" x14ac:dyDescent="0.35">
      <c r="A403">
        <v>938</v>
      </c>
      <c r="B403">
        <v>469576192</v>
      </c>
      <c r="C403">
        <v>1403</v>
      </c>
      <c r="D403" t="s">
        <v>390</v>
      </c>
      <c r="E403" t="s">
        <v>391</v>
      </c>
      <c r="F403">
        <v>1407</v>
      </c>
      <c r="G403" t="s">
        <v>392</v>
      </c>
      <c r="H403" t="s">
        <v>391</v>
      </c>
      <c r="I403">
        <v>530</v>
      </c>
      <c r="J403" t="s">
        <v>445</v>
      </c>
      <c r="K403" t="s">
        <v>446</v>
      </c>
      <c r="L403">
        <v>78013</v>
      </c>
      <c r="M403" t="s">
        <v>420</v>
      </c>
      <c r="N403" t="s">
        <v>262</v>
      </c>
      <c r="O403">
        <v>78013</v>
      </c>
      <c r="P403" t="s">
        <v>420</v>
      </c>
      <c r="Q403" t="s">
        <v>262</v>
      </c>
      <c r="R403" t="s">
        <v>290</v>
      </c>
      <c r="S403" s="2">
        <v>1.1499999999999999</v>
      </c>
      <c r="U403">
        <v>7</v>
      </c>
      <c r="IF403">
        <v>78013</v>
      </c>
      <c r="IG403" t="s">
        <v>420</v>
      </c>
      <c r="IH403" t="s">
        <v>252</v>
      </c>
      <c r="IK403">
        <v>-2</v>
      </c>
      <c r="IL403" t="s">
        <v>253</v>
      </c>
      <c r="IM403" t="s">
        <v>254</v>
      </c>
      <c r="IN403" t="s">
        <v>400</v>
      </c>
      <c r="IP403" t="s">
        <v>420</v>
      </c>
    </row>
    <row r="404" spans="1:250" x14ac:dyDescent="0.35">
      <c r="A404">
        <v>939</v>
      </c>
      <c r="B404">
        <v>469576192</v>
      </c>
      <c r="C404">
        <v>1403</v>
      </c>
      <c r="D404" t="s">
        <v>390</v>
      </c>
      <c r="E404" t="s">
        <v>391</v>
      </c>
      <c r="F404">
        <v>1407</v>
      </c>
      <c r="G404" t="s">
        <v>392</v>
      </c>
      <c r="H404" t="s">
        <v>391</v>
      </c>
      <c r="I404">
        <v>526</v>
      </c>
      <c r="J404" t="s">
        <v>435</v>
      </c>
      <c r="K404" t="s">
        <v>436</v>
      </c>
      <c r="L404">
        <v>78013</v>
      </c>
      <c r="M404" t="s">
        <v>420</v>
      </c>
      <c r="N404" t="s">
        <v>262</v>
      </c>
      <c r="O404">
        <v>78013</v>
      </c>
      <c r="P404" t="s">
        <v>420</v>
      </c>
      <c r="Q404" t="s">
        <v>262</v>
      </c>
      <c r="R404" t="s">
        <v>290</v>
      </c>
      <c r="S404" s="2">
        <v>1.28</v>
      </c>
      <c r="U404">
        <v>7</v>
      </c>
      <c r="IF404">
        <v>78013</v>
      </c>
      <c r="IG404" t="s">
        <v>420</v>
      </c>
      <c r="IH404" t="s">
        <v>252</v>
      </c>
      <c r="IK404">
        <v>-2</v>
      </c>
      <c r="IL404" t="s">
        <v>253</v>
      </c>
      <c r="IM404" t="s">
        <v>254</v>
      </c>
      <c r="IN404" t="s">
        <v>400</v>
      </c>
      <c r="IP404" t="s">
        <v>420</v>
      </c>
    </row>
    <row r="405" spans="1:250" x14ac:dyDescent="0.35">
      <c r="A405">
        <v>940</v>
      </c>
      <c r="B405">
        <v>469576192</v>
      </c>
      <c r="C405">
        <v>1403</v>
      </c>
      <c r="D405" t="s">
        <v>390</v>
      </c>
      <c r="E405" t="s">
        <v>391</v>
      </c>
      <c r="F405">
        <v>1407</v>
      </c>
      <c r="G405" t="s">
        <v>392</v>
      </c>
      <c r="H405" t="s">
        <v>391</v>
      </c>
      <c r="I405">
        <v>522</v>
      </c>
      <c r="J405" t="s">
        <v>424</v>
      </c>
      <c r="K405" t="s">
        <v>425</v>
      </c>
      <c r="L405">
        <v>78013</v>
      </c>
      <c r="M405" t="s">
        <v>420</v>
      </c>
      <c r="N405" t="s">
        <v>262</v>
      </c>
      <c r="O405">
        <v>78013</v>
      </c>
      <c r="P405" t="s">
        <v>420</v>
      </c>
      <c r="Q405" t="s">
        <v>262</v>
      </c>
      <c r="R405" t="s">
        <v>290</v>
      </c>
      <c r="S405" s="2">
        <v>0.18</v>
      </c>
      <c r="U405">
        <v>7</v>
      </c>
      <c r="IF405">
        <v>78013</v>
      </c>
      <c r="IG405" t="s">
        <v>420</v>
      </c>
      <c r="IH405" t="s">
        <v>252</v>
      </c>
      <c r="IK405">
        <v>-2</v>
      </c>
      <c r="IL405" t="s">
        <v>253</v>
      </c>
      <c r="IM405" t="s">
        <v>254</v>
      </c>
      <c r="IN405" t="s">
        <v>400</v>
      </c>
      <c r="IP405" t="s">
        <v>420</v>
      </c>
    </row>
    <row r="406" spans="1:250" x14ac:dyDescent="0.35">
      <c r="A406">
        <v>941</v>
      </c>
      <c r="B406">
        <v>469576192</v>
      </c>
      <c r="C406">
        <v>1403</v>
      </c>
      <c r="D406" t="s">
        <v>390</v>
      </c>
      <c r="E406" t="s">
        <v>391</v>
      </c>
      <c r="F406">
        <v>1407</v>
      </c>
      <c r="G406" t="s">
        <v>392</v>
      </c>
      <c r="H406" t="s">
        <v>391</v>
      </c>
      <c r="I406">
        <v>520</v>
      </c>
      <c r="J406" t="s">
        <v>427</v>
      </c>
      <c r="K406" t="s">
        <v>428</v>
      </c>
      <c r="L406">
        <v>78013</v>
      </c>
      <c r="M406" t="s">
        <v>420</v>
      </c>
      <c r="N406" t="s">
        <v>262</v>
      </c>
      <c r="O406">
        <v>78013</v>
      </c>
      <c r="P406" t="s">
        <v>420</v>
      </c>
      <c r="Q406" t="s">
        <v>262</v>
      </c>
      <c r="R406" t="s">
        <v>290</v>
      </c>
      <c r="S406" s="2">
        <v>0.27</v>
      </c>
      <c r="U406">
        <v>7</v>
      </c>
      <c r="IF406">
        <v>78013</v>
      </c>
      <c r="IG406" t="s">
        <v>420</v>
      </c>
      <c r="IH406" t="s">
        <v>252</v>
      </c>
      <c r="IK406">
        <v>-2</v>
      </c>
      <c r="IL406" t="s">
        <v>253</v>
      </c>
      <c r="IM406" t="s">
        <v>254</v>
      </c>
      <c r="IN406" t="s">
        <v>400</v>
      </c>
      <c r="IP406" t="s">
        <v>420</v>
      </c>
    </row>
    <row r="407" spans="1:250" x14ac:dyDescent="0.35">
      <c r="A407">
        <v>942</v>
      </c>
      <c r="B407">
        <v>469576192</v>
      </c>
      <c r="C407">
        <v>1403</v>
      </c>
      <c r="D407" t="s">
        <v>390</v>
      </c>
      <c r="E407" t="s">
        <v>391</v>
      </c>
      <c r="F407">
        <v>1407</v>
      </c>
      <c r="G407" t="s">
        <v>392</v>
      </c>
      <c r="H407" t="s">
        <v>391</v>
      </c>
      <c r="I407">
        <v>516</v>
      </c>
      <c r="J407" t="s">
        <v>429</v>
      </c>
      <c r="K407" t="s">
        <v>430</v>
      </c>
      <c r="L407">
        <v>78013</v>
      </c>
      <c r="M407" t="s">
        <v>420</v>
      </c>
      <c r="N407" t="s">
        <v>262</v>
      </c>
      <c r="O407">
        <v>78013</v>
      </c>
      <c r="P407" t="s">
        <v>420</v>
      </c>
      <c r="Q407" t="s">
        <v>262</v>
      </c>
      <c r="R407" t="s">
        <v>290</v>
      </c>
      <c r="S407" s="2">
        <v>0.68</v>
      </c>
      <c r="U407">
        <v>7</v>
      </c>
      <c r="IF407">
        <v>78013</v>
      </c>
      <c r="IG407" t="s">
        <v>420</v>
      </c>
      <c r="IH407" t="s">
        <v>252</v>
      </c>
      <c r="IK407">
        <v>-2</v>
      </c>
      <c r="IL407" t="s">
        <v>253</v>
      </c>
      <c r="IM407" t="s">
        <v>254</v>
      </c>
      <c r="IN407" t="s">
        <v>400</v>
      </c>
      <c r="IP407" t="s">
        <v>420</v>
      </c>
    </row>
    <row r="408" spans="1:250" x14ac:dyDescent="0.35">
      <c r="A408">
        <v>943</v>
      </c>
      <c r="B408">
        <v>469576192</v>
      </c>
      <c r="C408">
        <v>1403</v>
      </c>
      <c r="D408" t="s">
        <v>390</v>
      </c>
      <c r="E408" t="s">
        <v>391</v>
      </c>
      <c r="F408">
        <v>1407</v>
      </c>
      <c r="G408" t="s">
        <v>392</v>
      </c>
      <c r="H408" t="s">
        <v>391</v>
      </c>
      <c r="I408">
        <v>514</v>
      </c>
      <c r="J408" t="s">
        <v>431</v>
      </c>
      <c r="K408" t="s">
        <v>432</v>
      </c>
      <c r="L408">
        <v>78013</v>
      </c>
      <c r="M408" t="s">
        <v>420</v>
      </c>
      <c r="N408" t="s">
        <v>262</v>
      </c>
      <c r="O408">
        <v>78013</v>
      </c>
      <c r="P408" t="s">
        <v>420</v>
      </c>
      <c r="Q408" t="s">
        <v>262</v>
      </c>
      <c r="R408" t="s">
        <v>290</v>
      </c>
      <c r="S408" s="2">
        <v>0.95</v>
      </c>
      <c r="U408">
        <v>7</v>
      </c>
      <c r="IF408">
        <v>78013</v>
      </c>
      <c r="IG408" t="s">
        <v>420</v>
      </c>
      <c r="IH408" t="s">
        <v>252</v>
      </c>
      <c r="IK408">
        <v>-2</v>
      </c>
      <c r="IL408" t="s">
        <v>253</v>
      </c>
      <c r="IM408" t="s">
        <v>254</v>
      </c>
      <c r="IN408" t="s">
        <v>400</v>
      </c>
      <c r="IP408" t="s">
        <v>420</v>
      </c>
    </row>
    <row r="409" spans="1:250" x14ac:dyDescent="0.35">
      <c r="A409">
        <v>944</v>
      </c>
      <c r="B409">
        <v>469576192</v>
      </c>
      <c r="C409">
        <v>1403</v>
      </c>
      <c r="D409" t="s">
        <v>390</v>
      </c>
      <c r="E409" t="s">
        <v>391</v>
      </c>
      <c r="F409">
        <v>1407</v>
      </c>
      <c r="G409" t="s">
        <v>392</v>
      </c>
      <c r="H409" t="s">
        <v>391</v>
      </c>
      <c r="I409">
        <v>508</v>
      </c>
      <c r="J409" t="s">
        <v>433</v>
      </c>
      <c r="K409" t="s">
        <v>434</v>
      </c>
      <c r="L409">
        <v>78013</v>
      </c>
      <c r="M409" t="s">
        <v>420</v>
      </c>
      <c r="N409" t="s">
        <v>262</v>
      </c>
      <c r="O409">
        <v>78013</v>
      </c>
      <c r="P409" t="s">
        <v>420</v>
      </c>
      <c r="Q409" t="s">
        <v>262</v>
      </c>
      <c r="R409" t="s">
        <v>290</v>
      </c>
      <c r="S409" s="2">
        <v>5.33</v>
      </c>
      <c r="U409">
        <v>7</v>
      </c>
      <c r="IF409">
        <v>78013</v>
      </c>
      <c r="IG409" t="s">
        <v>420</v>
      </c>
      <c r="IH409" t="s">
        <v>252</v>
      </c>
      <c r="IK409">
        <v>-2</v>
      </c>
      <c r="IL409" t="s">
        <v>253</v>
      </c>
      <c r="IM409" t="s">
        <v>254</v>
      </c>
      <c r="IN409" t="s">
        <v>400</v>
      </c>
      <c r="IP409" t="s">
        <v>420</v>
      </c>
    </row>
    <row r="410" spans="1:250" x14ac:dyDescent="0.35">
      <c r="A410">
        <v>945</v>
      </c>
      <c r="B410">
        <v>469576192</v>
      </c>
      <c r="C410">
        <v>1403</v>
      </c>
      <c r="D410" t="s">
        <v>390</v>
      </c>
      <c r="E410" t="s">
        <v>391</v>
      </c>
      <c r="F410">
        <v>1407</v>
      </c>
      <c r="G410" t="s">
        <v>392</v>
      </c>
      <c r="H410" t="s">
        <v>391</v>
      </c>
      <c r="I410">
        <v>546</v>
      </c>
      <c r="J410" t="s">
        <v>437</v>
      </c>
      <c r="K410" t="s">
        <v>438</v>
      </c>
      <c r="L410">
        <v>50297</v>
      </c>
      <c r="M410" t="s">
        <v>404</v>
      </c>
      <c r="N410" t="s">
        <v>405</v>
      </c>
      <c r="O410">
        <v>50297</v>
      </c>
      <c r="P410" t="s">
        <v>404</v>
      </c>
      <c r="Q410" t="s">
        <v>405</v>
      </c>
      <c r="R410" t="s">
        <v>290</v>
      </c>
      <c r="S410" s="2">
        <v>4.83</v>
      </c>
      <c r="U410">
        <v>7</v>
      </c>
      <c r="IF410">
        <v>50297</v>
      </c>
      <c r="IG410" t="s">
        <v>404</v>
      </c>
      <c r="IH410" t="s">
        <v>252</v>
      </c>
      <c r="IK410">
        <v>-2</v>
      </c>
      <c r="IL410" t="s">
        <v>253</v>
      </c>
      <c r="IM410" t="s">
        <v>254</v>
      </c>
      <c r="IN410" t="s">
        <v>400</v>
      </c>
      <c r="IP410" t="s">
        <v>404</v>
      </c>
    </row>
    <row r="411" spans="1:250" x14ac:dyDescent="0.35">
      <c r="A411">
        <v>946</v>
      </c>
      <c r="B411">
        <v>469576192</v>
      </c>
      <c r="C411">
        <v>1403</v>
      </c>
      <c r="D411" t="s">
        <v>390</v>
      </c>
      <c r="E411" t="s">
        <v>391</v>
      </c>
      <c r="F411">
        <v>1407</v>
      </c>
      <c r="G411" t="s">
        <v>392</v>
      </c>
      <c r="H411" t="s">
        <v>391</v>
      </c>
      <c r="I411">
        <v>542</v>
      </c>
      <c r="J411" t="s">
        <v>439</v>
      </c>
      <c r="K411" t="s">
        <v>440</v>
      </c>
      <c r="L411">
        <v>50297</v>
      </c>
      <c r="M411" t="s">
        <v>404</v>
      </c>
      <c r="N411" t="s">
        <v>405</v>
      </c>
      <c r="O411">
        <v>50297</v>
      </c>
      <c r="P411" t="s">
        <v>404</v>
      </c>
      <c r="Q411" t="s">
        <v>405</v>
      </c>
      <c r="R411" t="s">
        <v>290</v>
      </c>
      <c r="S411" s="2">
        <v>5.96</v>
      </c>
      <c r="U411">
        <v>7</v>
      </c>
      <c r="IF411">
        <v>50297</v>
      </c>
      <c r="IG411" t="s">
        <v>404</v>
      </c>
      <c r="IH411" t="s">
        <v>252</v>
      </c>
      <c r="IK411">
        <v>-2</v>
      </c>
      <c r="IL411" t="s">
        <v>253</v>
      </c>
      <c r="IM411" t="s">
        <v>254</v>
      </c>
      <c r="IN411" t="s">
        <v>400</v>
      </c>
      <c r="IP411" t="s">
        <v>404</v>
      </c>
    </row>
    <row r="412" spans="1:250" x14ac:dyDescent="0.35">
      <c r="A412">
        <v>947</v>
      </c>
      <c r="B412">
        <v>469576192</v>
      </c>
      <c r="C412">
        <v>1403</v>
      </c>
      <c r="D412" t="s">
        <v>390</v>
      </c>
      <c r="E412" t="s">
        <v>391</v>
      </c>
      <c r="F412">
        <v>1407</v>
      </c>
      <c r="G412" t="s">
        <v>392</v>
      </c>
      <c r="H412" t="s">
        <v>391</v>
      </c>
      <c r="I412">
        <v>538</v>
      </c>
      <c r="J412" t="s">
        <v>441</v>
      </c>
      <c r="K412" t="s">
        <v>442</v>
      </c>
      <c r="L412">
        <v>50297</v>
      </c>
      <c r="M412" t="s">
        <v>404</v>
      </c>
      <c r="N412" t="s">
        <v>405</v>
      </c>
      <c r="O412">
        <v>50297</v>
      </c>
      <c r="P412" t="s">
        <v>404</v>
      </c>
      <c r="Q412" t="s">
        <v>405</v>
      </c>
      <c r="R412" t="s">
        <v>290</v>
      </c>
      <c r="S412" s="2">
        <v>2.3199999999999998</v>
      </c>
      <c r="U412">
        <v>7</v>
      </c>
      <c r="IF412">
        <v>50297</v>
      </c>
      <c r="IG412" t="s">
        <v>404</v>
      </c>
      <c r="IH412" t="s">
        <v>252</v>
      </c>
      <c r="IK412">
        <v>-2</v>
      </c>
      <c r="IL412" t="s">
        <v>253</v>
      </c>
      <c r="IM412" t="s">
        <v>254</v>
      </c>
      <c r="IN412" t="s">
        <v>400</v>
      </c>
      <c r="IP412" t="s">
        <v>404</v>
      </c>
    </row>
    <row r="413" spans="1:250" x14ac:dyDescent="0.35">
      <c r="A413">
        <v>948</v>
      </c>
      <c r="B413">
        <v>469576192</v>
      </c>
      <c r="C413">
        <v>1403</v>
      </c>
      <c r="D413" t="s">
        <v>390</v>
      </c>
      <c r="E413" t="s">
        <v>391</v>
      </c>
      <c r="F413">
        <v>1407</v>
      </c>
      <c r="G413" t="s">
        <v>392</v>
      </c>
      <c r="H413" t="s">
        <v>391</v>
      </c>
      <c r="I413">
        <v>536</v>
      </c>
      <c r="J413" t="s">
        <v>443</v>
      </c>
      <c r="K413" t="s">
        <v>444</v>
      </c>
      <c r="L413">
        <v>50297</v>
      </c>
      <c r="M413" t="s">
        <v>404</v>
      </c>
      <c r="N413" t="s">
        <v>405</v>
      </c>
      <c r="O413">
        <v>50297</v>
      </c>
      <c r="P413" t="s">
        <v>404</v>
      </c>
      <c r="Q413" t="s">
        <v>405</v>
      </c>
      <c r="R413" t="s">
        <v>290</v>
      </c>
      <c r="S413" s="2">
        <v>3.99</v>
      </c>
      <c r="U413">
        <v>7</v>
      </c>
      <c r="IF413">
        <v>50297</v>
      </c>
      <c r="IG413" t="s">
        <v>404</v>
      </c>
      <c r="IH413" t="s">
        <v>252</v>
      </c>
      <c r="IK413">
        <v>-2</v>
      </c>
      <c r="IL413" t="s">
        <v>253</v>
      </c>
      <c r="IM413" t="s">
        <v>254</v>
      </c>
      <c r="IN413" t="s">
        <v>400</v>
      </c>
      <c r="IP413" t="s">
        <v>404</v>
      </c>
    </row>
    <row r="414" spans="1:250" x14ac:dyDescent="0.35">
      <c r="A414">
        <v>949</v>
      </c>
      <c r="B414">
        <v>469576192</v>
      </c>
      <c r="C414">
        <v>1403</v>
      </c>
      <c r="D414" t="s">
        <v>390</v>
      </c>
      <c r="E414" t="s">
        <v>391</v>
      </c>
      <c r="F414">
        <v>1407</v>
      </c>
      <c r="G414" t="s">
        <v>392</v>
      </c>
      <c r="H414" t="s">
        <v>391</v>
      </c>
      <c r="I414">
        <v>530</v>
      </c>
      <c r="J414" t="s">
        <v>445</v>
      </c>
      <c r="K414" t="s">
        <v>446</v>
      </c>
      <c r="L414">
        <v>50297</v>
      </c>
      <c r="M414" t="s">
        <v>404</v>
      </c>
      <c r="N414" t="s">
        <v>405</v>
      </c>
      <c r="O414">
        <v>50297</v>
      </c>
      <c r="P414" t="s">
        <v>404</v>
      </c>
      <c r="Q414" t="s">
        <v>405</v>
      </c>
      <c r="R414" t="s">
        <v>290</v>
      </c>
      <c r="S414" s="2">
        <v>3.9</v>
      </c>
      <c r="U414">
        <v>7</v>
      </c>
      <c r="IF414">
        <v>50297</v>
      </c>
      <c r="IG414" t="s">
        <v>404</v>
      </c>
      <c r="IH414" t="s">
        <v>252</v>
      </c>
      <c r="IK414">
        <v>-2</v>
      </c>
      <c r="IL414" t="s">
        <v>253</v>
      </c>
      <c r="IM414" t="s">
        <v>254</v>
      </c>
      <c r="IN414" t="s">
        <v>400</v>
      </c>
      <c r="IP414" t="s">
        <v>404</v>
      </c>
    </row>
    <row r="415" spans="1:250" x14ac:dyDescent="0.35">
      <c r="A415">
        <v>950</v>
      </c>
      <c r="B415">
        <v>469576192</v>
      </c>
      <c r="C415">
        <v>1403</v>
      </c>
      <c r="D415" t="s">
        <v>390</v>
      </c>
      <c r="E415" t="s">
        <v>391</v>
      </c>
      <c r="F415">
        <v>1407</v>
      </c>
      <c r="G415" t="s">
        <v>392</v>
      </c>
      <c r="H415" t="s">
        <v>391</v>
      </c>
      <c r="I415">
        <v>526</v>
      </c>
      <c r="J415" t="s">
        <v>435</v>
      </c>
      <c r="K415" t="s">
        <v>436</v>
      </c>
      <c r="L415">
        <v>50297</v>
      </c>
      <c r="M415" t="s">
        <v>404</v>
      </c>
      <c r="N415" t="s">
        <v>405</v>
      </c>
      <c r="O415">
        <v>50297</v>
      </c>
      <c r="P415" t="s">
        <v>404</v>
      </c>
      <c r="Q415" t="s">
        <v>405</v>
      </c>
      <c r="R415" t="s">
        <v>290</v>
      </c>
      <c r="S415" s="2">
        <v>4.3499999999999996</v>
      </c>
      <c r="U415">
        <v>7</v>
      </c>
      <c r="IF415">
        <v>50297</v>
      </c>
      <c r="IG415" t="s">
        <v>404</v>
      </c>
      <c r="IH415" t="s">
        <v>252</v>
      </c>
      <c r="IK415">
        <v>-2</v>
      </c>
      <c r="IL415" t="s">
        <v>253</v>
      </c>
      <c r="IM415" t="s">
        <v>254</v>
      </c>
      <c r="IN415" t="s">
        <v>400</v>
      </c>
      <c r="IP415" t="s">
        <v>404</v>
      </c>
    </row>
    <row r="416" spans="1:250" x14ac:dyDescent="0.35">
      <c r="A416">
        <v>951</v>
      </c>
      <c r="B416">
        <v>469576192</v>
      </c>
      <c r="C416">
        <v>1403</v>
      </c>
      <c r="D416" t="s">
        <v>390</v>
      </c>
      <c r="E416" t="s">
        <v>391</v>
      </c>
      <c r="F416">
        <v>1407</v>
      </c>
      <c r="G416" t="s">
        <v>392</v>
      </c>
      <c r="H416" t="s">
        <v>391</v>
      </c>
      <c r="I416">
        <v>522</v>
      </c>
      <c r="J416" t="s">
        <v>424</v>
      </c>
      <c r="K416" t="s">
        <v>425</v>
      </c>
      <c r="L416">
        <v>50297</v>
      </c>
      <c r="M416" t="s">
        <v>404</v>
      </c>
      <c r="N416" t="s">
        <v>405</v>
      </c>
      <c r="O416">
        <v>50297</v>
      </c>
      <c r="P416" t="s">
        <v>404</v>
      </c>
      <c r="Q416" t="s">
        <v>405</v>
      </c>
      <c r="R416" t="s">
        <v>290</v>
      </c>
      <c r="S416" s="2">
        <v>0.6</v>
      </c>
      <c r="U416">
        <v>7</v>
      </c>
      <c r="IF416">
        <v>50297</v>
      </c>
      <c r="IG416" t="s">
        <v>404</v>
      </c>
      <c r="IH416" t="s">
        <v>252</v>
      </c>
      <c r="IK416">
        <v>-2</v>
      </c>
      <c r="IL416" t="s">
        <v>253</v>
      </c>
      <c r="IM416" t="s">
        <v>254</v>
      </c>
      <c r="IN416" t="s">
        <v>400</v>
      </c>
      <c r="IP416" t="s">
        <v>404</v>
      </c>
    </row>
    <row r="417" spans="1:250" x14ac:dyDescent="0.35">
      <c r="A417">
        <v>952</v>
      </c>
      <c r="B417">
        <v>469576192</v>
      </c>
      <c r="C417">
        <v>1403</v>
      </c>
      <c r="D417" t="s">
        <v>390</v>
      </c>
      <c r="E417" t="s">
        <v>391</v>
      </c>
      <c r="F417">
        <v>1407</v>
      </c>
      <c r="G417" t="s">
        <v>392</v>
      </c>
      <c r="H417" t="s">
        <v>391</v>
      </c>
      <c r="I417">
        <v>520</v>
      </c>
      <c r="J417" t="s">
        <v>427</v>
      </c>
      <c r="K417" t="s">
        <v>428</v>
      </c>
      <c r="L417">
        <v>50297</v>
      </c>
      <c r="M417" t="s">
        <v>404</v>
      </c>
      <c r="N417" t="s">
        <v>405</v>
      </c>
      <c r="O417">
        <v>50297</v>
      </c>
      <c r="P417" t="s">
        <v>404</v>
      </c>
      <c r="Q417" t="s">
        <v>405</v>
      </c>
      <c r="R417" t="s">
        <v>290</v>
      </c>
      <c r="S417" s="2">
        <v>0.93</v>
      </c>
      <c r="U417">
        <v>7</v>
      </c>
      <c r="IF417">
        <v>50297</v>
      </c>
      <c r="IG417" t="s">
        <v>404</v>
      </c>
      <c r="IH417" t="s">
        <v>252</v>
      </c>
      <c r="IK417">
        <v>-2</v>
      </c>
      <c r="IL417" t="s">
        <v>253</v>
      </c>
      <c r="IM417" t="s">
        <v>254</v>
      </c>
      <c r="IN417" t="s">
        <v>400</v>
      </c>
      <c r="IP417" t="s">
        <v>404</v>
      </c>
    </row>
    <row r="418" spans="1:250" x14ac:dyDescent="0.35">
      <c r="A418">
        <v>953</v>
      </c>
      <c r="B418">
        <v>469576192</v>
      </c>
      <c r="C418">
        <v>1403</v>
      </c>
      <c r="D418" t="s">
        <v>390</v>
      </c>
      <c r="E418" t="s">
        <v>391</v>
      </c>
      <c r="F418">
        <v>1407</v>
      </c>
      <c r="G418" t="s">
        <v>392</v>
      </c>
      <c r="H418" t="s">
        <v>391</v>
      </c>
      <c r="I418">
        <v>516</v>
      </c>
      <c r="J418" t="s">
        <v>429</v>
      </c>
      <c r="K418" t="s">
        <v>430</v>
      </c>
      <c r="L418">
        <v>50297</v>
      </c>
      <c r="M418" t="s">
        <v>404</v>
      </c>
      <c r="N418" t="s">
        <v>405</v>
      </c>
      <c r="O418">
        <v>50297</v>
      </c>
      <c r="P418" t="s">
        <v>404</v>
      </c>
      <c r="Q418" t="s">
        <v>405</v>
      </c>
      <c r="R418" t="s">
        <v>290</v>
      </c>
      <c r="S418" s="2">
        <v>2.2999999999999998</v>
      </c>
      <c r="U418">
        <v>7</v>
      </c>
      <c r="IF418">
        <v>50297</v>
      </c>
      <c r="IG418" t="s">
        <v>404</v>
      </c>
      <c r="IH418" t="s">
        <v>252</v>
      </c>
      <c r="IK418">
        <v>-2</v>
      </c>
      <c r="IL418" t="s">
        <v>253</v>
      </c>
      <c r="IM418" t="s">
        <v>254</v>
      </c>
      <c r="IN418" t="s">
        <v>400</v>
      </c>
      <c r="IP418" t="s">
        <v>404</v>
      </c>
    </row>
    <row r="419" spans="1:250" x14ac:dyDescent="0.35">
      <c r="A419">
        <v>954</v>
      </c>
      <c r="B419">
        <v>469576192</v>
      </c>
      <c r="C419">
        <v>1403</v>
      </c>
      <c r="D419" t="s">
        <v>390</v>
      </c>
      <c r="E419" t="s">
        <v>391</v>
      </c>
      <c r="F419">
        <v>1407</v>
      </c>
      <c r="G419" t="s">
        <v>392</v>
      </c>
      <c r="H419" t="s">
        <v>391</v>
      </c>
      <c r="I419">
        <v>514</v>
      </c>
      <c r="J419" t="s">
        <v>431</v>
      </c>
      <c r="K419" t="s">
        <v>432</v>
      </c>
      <c r="L419">
        <v>50297</v>
      </c>
      <c r="M419" t="s">
        <v>404</v>
      </c>
      <c r="N419" t="s">
        <v>405</v>
      </c>
      <c r="O419">
        <v>50297</v>
      </c>
      <c r="P419" t="s">
        <v>404</v>
      </c>
      <c r="Q419" t="s">
        <v>405</v>
      </c>
      <c r="R419" t="s">
        <v>290</v>
      </c>
      <c r="S419" s="2">
        <v>3.23</v>
      </c>
      <c r="U419">
        <v>7</v>
      </c>
      <c r="IF419">
        <v>50297</v>
      </c>
      <c r="IG419" t="s">
        <v>404</v>
      </c>
      <c r="IH419" t="s">
        <v>252</v>
      </c>
      <c r="IK419">
        <v>-2</v>
      </c>
      <c r="IL419" t="s">
        <v>253</v>
      </c>
      <c r="IM419" t="s">
        <v>254</v>
      </c>
      <c r="IN419" t="s">
        <v>400</v>
      </c>
      <c r="IP419" t="s">
        <v>404</v>
      </c>
    </row>
    <row r="420" spans="1:250" x14ac:dyDescent="0.35">
      <c r="A420">
        <v>955</v>
      </c>
      <c r="B420">
        <v>469576192</v>
      </c>
      <c r="C420">
        <v>1403</v>
      </c>
      <c r="D420" t="s">
        <v>390</v>
      </c>
      <c r="E420" t="s">
        <v>391</v>
      </c>
      <c r="F420">
        <v>1407</v>
      </c>
      <c r="G420" t="s">
        <v>392</v>
      </c>
      <c r="H420" t="s">
        <v>391</v>
      </c>
      <c r="I420">
        <v>508</v>
      </c>
      <c r="J420" t="s">
        <v>433</v>
      </c>
      <c r="K420" t="s">
        <v>434</v>
      </c>
      <c r="L420">
        <v>50297</v>
      </c>
      <c r="M420" t="s">
        <v>404</v>
      </c>
      <c r="N420" t="s">
        <v>405</v>
      </c>
      <c r="O420">
        <v>50297</v>
      </c>
      <c r="P420" t="s">
        <v>404</v>
      </c>
      <c r="Q420" t="s">
        <v>405</v>
      </c>
      <c r="R420" t="s">
        <v>290</v>
      </c>
      <c r="S420" s="2">
        <v>18.100000000000001</v>
      </c>
      <c r="U420">
        <v>7</v>
      </c>
      <c r="IF420">
        <v>50297</v>
      </c>
      <c r="IG420" t="s">
        <v>404</v>
      </c>
      <c r="IH420" t="s">
        <v>252</v>
      </c>
      <c r="IK420">
        <v>-2</v>
      </c>
      <c r="IL420" t="s">
        <v>253</v>
      </c>
      <c r="IM420" t="s">
        <v>254</v>
      </c>
      <c r="IN420" t="s">
        <v>400</v>
      </c>
      <c r="IP420" t="s">
        <v>404</v>
      </c>
    </row>
    <row r="421" spans="1:250" x14ac:dyDescent="0.35">
      <c r="A421">
        <v>956</v>
      </c>
      <c r="B421">
        <v>469576192</v>
      </c>
      <c r="C421">
        <v>1403</v>
      </c>
      <c r="D421" t="s">
        <v>390</v>
      </c>
      <c r="E421" t="s">
        <v>391</v>
      </c>
      <c r="F421">
        <v>1407</v>
      </c>
      <c r="G421" t="s">
        <v>392</v>
      </c>
      <c r="H421" t="s">
        <v>391</v>
      </c>
      <c r="I421">
        <v>546</v>
      </c>
      <c r="J421" t="s">
        <v>437</v>
      </c>
      <c r="K421" t="s">
        <v>438</v>
      </c>
      <c r="L421">
        <v>1736</v>
      </c>
      <c r="M421" t="s">
        <v>394</v>
      </c>
      <c r="N421" t="s">
        <v>256</v>
      </c>
      <c r="O421">
        <v>1736</v>
      </c>
      <c r="P421" t="s">
        <v>394</v>
      </c>
      <c r="Q421" t="s">
        <v>256</v>
      </c>
      <c r="R421" t="s">
        <v>290</v>
      </c>
      <c r="S421" s="2">
        <v>5.79</v>
      </c>
      <c r="U421">
        <v>7</v>
      </c>
      <c r="IF421">
        <v>1736</v>
      </c>
      <c r="IG421" t="s">
        <v>394</v>
      </c>
      <c r="IH421" t="s">
        <v>252</v>
      </c>
      <c r="IK421">
        <v>-2</v>
      </c>
      <c r="IL421" t="s">
        <v>253</v>
      </c>
      <c r="IM421" t="s">
        <v>254</v>
      </c>
      <c r="IN421" t="s">
        <v>400</v>
      </c>
      <c r="IP421" t="s">
        <v>401</v>
      </c>
    </row>
    <row r="422" spans="1:250" x14ac:dyDescent="0.35">
      <c r="A422">
        <v>957</v>
      </c>
      <c r="B422">
        <v>469576192</v>
      </c>
      <c r="C422">
        <v>1403</v>
      </c>
      <c r="D422" t="s">
        <v>390</v>
      </c>
      <c r="E422" t="s">
        <v>391</v>
      </c>
      <c r="F422">
        <v>1407</v>
      </c>
      <c r="G422" t="s">
        <v>392</v>
      </c>
      <c r="H422" t="s">
        <v>391</v>
      </c>
      <c r="I422">
        <v>542</v>
      </c>
      <c r="J422" t="s">
        <v>439</v>
      </c>
      <c r="K422" t="s">
        <v>440</v>
      </c>
      <c r="L422">
        <v>1736</v>
      </c>
      <c r="M422" t="s">
        <v>394</v>
      </c>
      <c r="N422" t="s">
        <v>256</v>
      </c>
      <c r="O422">
        <v>1736</v>
      </c>
      <c r="P422" t="s">
        <v>394</v>
      </c>
      <c r="Q422" t="s">
        <v>256</v>
      </c>
      <c r="R422" t="s">
        <v>290</v>
      </c>
      <c r="S422" s="2">
        <v>7.15</v>
      </c>
      <c r="U422">
        <v>7</v>
      </c>
      <c r="IF422">
        <v>1736</v>
      </c>
      <c r="IG422" t="s">
        <v>394</v>
      </c>
      <c r="IH422" t="s">
        <v>252</v>
      </c>
      <c r="IK422">
        <v>-2</v>
      </c>
      <c r="IL422" t="s">
        <v>253</v>
      </c>
      <c r="IM422" t="s">
        <v>254</v>
      </c>
      <c r="IN422" t="s">
        <v>400</v>
      </c>
      <c r="IP422" t="s">
        <v>401</v>
      </c>
    </row>
    <row r="423" spans="1:250" x14ac:dyDescent="0.35">
      <c r="A423">
        <v>958</v>
      </c>
      <c r="B423">
        <v>469576192</v>
      </c>
      <c r="C423">
        <v>1403</v>
      </c>
      <c r="D423" t="s">
        <v>390</v>
      </c>
      <c r="E423" t="s">
        <v>391</v>
      </c>
      <c r="F423">
        <v>1407</v>
      </c>
      <c r="G423" t="s">
        <v>392</v>
      </c>
      <c r="H423" t="s">
        <v>391</v>
      </c>
      <c r="I423">
        <v>538</v>
      </c>
      <c r="J423" t="s">
        <v>441</v>
      </c>
      <c r="K423" t="s">
        <v>442</v>
      </c>
      <c r="L423">
        <v>1736</v>
      </c>
      <c r="M423" t="s">
        <v>394</v>
      </c>
      <c r="N423" t="s">
        <v>256</v>
      </c>
      <c r="O423">
        <v>1736</v>
      </c>
      <c r="P423" t="s">
        <v>394</v>
      </c>
      <c r="Q423" t="s">
        <v>256</v>
      </c>
      <c r="R423" t="s">
        <v>290</v>
      </c>
      <c r="S423" s="2">
        <v>2.78</v>
      </c>
      <c r="U423">
        <v>7</v>
      </c>
      <c r="IF423">
        <v>1736</v>
      </c>
      <c r="IG423" t="s">
        <v>394</v>
      </c>
      <c r="IH423" t="s">
        <v>252</v>
      </c>
      <c r="IK423">
        <v>-2</v>
      </c>
      <c r="IL423" t="s">
        <v>253</v>
      </c>
      <c r="IM423" t="s">
        <v>254</v>
      </c>
      <c r="IN423" t="s">
        <v>400</v>
      </c>
      <c r="IP423" t="s">
        <v>401</v>
      </c>
    </row>
    <row r="424" spans="1:250" x14ac:dyDescent="0.35">
      <c r="A424">
        <v>959</v>
      </c>
      <c r="B424">
        <v>469576192</v>
      </c>
      <c r="C424">
        <v>1403</v>
      </c>
      <c r="D424" t="s">
        <v>390</v>
      </c>
      <c r="E424" t="s">
        <v>391</v>
      </c>
      <c r="F424">
        <v>1407</v>
      </c>
      <c r="G424" t="s">
        <v>392</v>
      </c>
      <c r="H424" t="s">
        <v>391</v>
      </c>
      <c r="I424">
        <v>536</v>
      </c>
      <c r="J424" t="s">
        <v>443</v>
      </c>
      <c r="K424" t="s">
        <v>444</v>
      </c>
      <c r="L424">
        <v>1736</v>
      </c>
      <c r="M424" t="s">
        <v>394</v>
      </c>
      <c r="N424" t="s">
        <v>256</v>
      </c>
      <c r="O424">
        <v>1736</v>
      </c>
      <c r="P424" t="s">
        <v>394</v>
      </c>
      <c r="Q424" t="s">
        <v>256</v>
      </c>
      <c r="R424" t="s">
        <v>290</v>
      </c>
      <c r="S424" s="2">
        <v>4.79</v>
      </c>
      <c r="U424">
        <v>7</v>
      </c>
      <c r="IF424">
        <v>1736</v>
      </c>
      <c r="IG424" t="s">
        <v>394</v>
      </c>
      <c r="IH424" t="s">
        <v>252</v>
      </c>
      <c r="IK424">
        <v>-2</v>
      </c>
      <c r="IL424" t="s">
        <v>253</v>
      </c>
      <c r="IM424" t="s">
        <v>254</v>
      </c>
      <c r="IN424" t="s">
        <v>400</v>
      </c>
      <c r="IP424" t="s">
        <v>401</v>
      </c>
    </row>
    <row r="425" spans="1:250" x14ac:dyDescent="0.35">
      <c r="A425">
        <v>960</v>
      </c>
      <c r="B425">
        <v>469576192</v>
      </c>
      <c r="C425">
        <v>1403</v>
      </c>
      <c r="D425" t="s">
        <v>390</v>
      </c>
      <c r="E425" t="s">
        <v>391</v>
      </c>
      <c r="F425">
        <v>1407</v>
      </c>
      <c r="G425" t="s">
        <v>392</v>
      </c>
      <c r="H425" t="s">
        <v>391</v>
      </c>
      <c r="I425">
        <v>530</v>
      </c>
      <c r="J425" t="s">
        <v>445</v>
      </c>
      <c r="K425" t="s">
        <v>446</v>
      </c>
      <c r="L425">
        <v>1736</v>
      </c>
      <c r="M425" t="s">
        <v>394</v>
      </c>
      <c r="N425" t="s">
        <v>256</v>
      </c>
      <c r="O425">
        <v>1736</v>
      </c>
      <c r="P425" t="s">
        <v>394</v>
      </c>
      <c r="Q425" t="s">
        <v>256</v>
      </c>
      <c r="R425" t="s">
        <v>290</v>
      </c>
      <c r="S425" s="2">
        <v>4.68</v>
      </c>
      <c r="U425">
        <v>7</v>
      </c>
      <c r="IF425">
        <v>1736</v>
      </c>
      <c r="IG425" t="s">
        <v>394</v>
      </c>
      <c r="IH425" t="s">
        <v>252</v>
      </c>
      <c r="IK425">
        <v>-2</v>
      </c>
      <c r="IL425" t="s">
        <v>253</v>
      </c>
      <c r="IM425" t="s">
        <v>254</v>
      </c>
      <c r="IN425" t="s">
        <v>400</v>
      </c>
      <c r="IP425" t="s">
        <v>401</v>
      </c>
    </row>
    <row r="426" spans="1:250" x14ac:dyDescent="0.35">
      <c r="A426">
        <v>961</v>
      </c>
      <c r="B426">
        <v>469576192</v>
      </c>
      <c r="C426">
        <v>1403</v>
      </c>
      <c r="D426" t="s">
        <v>390</v>
      </c>
      <c r="E426" t="s">
        <v>391</v>
      </c>
      <c r="F426">
        <v>1407</v>
      </c>
      <c r="G426" t="s">
        <v>392</v>
      </c>
      <c r="H426" t="s">
        <v>391</v>
      </c>
      <c r="I426">
        <v>526</v>
      </c>
      <c r="J426" t="s">
        <v>435</v>
      </c>
      <c r="K426" t="s">
        <v>436</v>
      </c>
      <c r="L426">
        <v>1736</v>
      </c>
      <c r="M426" t="s">
        <v>394</v>
      </c>
      <c r="N426" t="s">
        <v>256</v>
      </c>
      <c r="O426">
        <v>1736</v>
      </c>
      <c r="P426" t="s">
        <v>394</v>
      </c>
      <c r="Q426" t="s">
        <v>256</v>
      </c>
      <c r="R426" t="s">
        <v>290</v>
      </c>
      <c r="S426" s="2">
        <v>5.22</v>
      </c>
      <c r="U426">
        <v>7</v>
      </c>
      <c r="IF426">
        <v>1736</v>
      </c>
      <c r="IG426" t="s">
        <v>394</v>
      </c>
      <c r="IH426" t="s">
        <v>252</v>
      </c>
      <c r="IK426">
        <v>-2</v>
      </c>
      <c r="IL426" t="s">
        <v>253</v>
      </c>
      <c r="IM426" t="s">
        <v>254</v>
      </c>
      <c r="IN426" t="s">
        <v>400</v>
      </c>
      <c r="IP426" t="s">
        <v>401</v>
      </c>
    </row>
    <row r="427" spans="1:250" x14ac:dyDescent="0.35">
      <c r="A427">
        <v>962</v>
      </c>
      <c r="B427">
        <v>469576192</v>
      </c>
      <c r="C427">
        <v>1403</v>
      </c>
      <c r="D427" t="s">
        <v>390</v>
      </c>
      <c r="E427" t="s">
        <v>391</v>
      </c>
      <c r="F427">
        <v>1407</v>
      </c>
      <c r="G427" t="s">
        <v>392</v>
      </c>
      <c r="H427" t="s">
        <v>391</v>
      </c>
      <c r="I427">
        <v>522</v>
      </c>
      <c r="J427" t="s">
        <v>424</v>
      </c>
      <c r="K427" t="s">
        <v>425</v>
      </c>
      <c r="L427">
        <v>1736</v>
      </c>
      <c r="M427" t="s">
        <v>394</v>
      </c>
      <c r="N427" t="s">
        <v>256</v>
      </c>
      <c r="O427">
        <v>1736</v>
      </c>
      <c r="P427" t="s">
        <v>394</v>
      </c>
      <c r="Q427" t="s">
        <v>256</v>
      </c>
      <c r="R427" t="s">
        <v>290</v>
      </c>
      <c r="S427" s="2">
        <v>0.72</v>
      </c>
      <c r="U427">
        <v>7</v>
      </c>
      <c r="IF427">
        <v>1736</v>
      </c>
      <c r="IG427" t="s">
        <v>394</v>
      </c>
      <c r="IH427" t="s">
        <v>252</v>
      </c>
      <c r="IK427">
        <v>-2</v>
      </c>
      <c r="IL427" t="s">
        <v>253</v>
      </c>
      <c r="IM427" t="s">
        <v>254</v>
      </c>
      <c r="IN427" t="s">
        <v>400</v>
      </c>
      <c r="IP427" t="s">
        <v>401</v>
      </c>
    </row>
    <row r="428" spans="1:250" x14ac:dyDescent="0.35">
      <c r="A428">
        <v>963</v>
      </c>
      <c r="B428">
        <v>469576192</v>
      </c>
      <c r="C428">
        <v>1403</v>
      </c>
      <c r="D428" t="s">
        <v>390</v>
      </c>
      <c r="E428" t="s">
        <v>391</v>
      </c>
      <c r="F428">
        <v>1407</v>
      </c>
      <c r="G428" t="s">
        <v>392</v>
      </c>
      <c r="H428" t="s">
        <v>391</v>
      </c>
      <c r="I428">
        <v>520</v>
      </c>
      <c r="J428" t="s">
        <v>427</v>
      </c>
      <c r="K428" t="s">
        <v>428</v>
      </c>
      <c r="L428">
        <v>1736</v>
      </c>
      <c r="M428" t="s">
        <v>394</v>
      </c>
      <c r="N428" t="s">
        <v>256</v>
      </c>
      <c r="O428">
        <v>1736</v>
      </c>
      <c r="P428" t="s">
        <v>394</v>
      </c>
      <c r="Q428" t="s">
        <v>256</v>
      </c>
      <c r="R428" t="s">
        <v>290</v>
      </c>
      <c r="S428" s="2">
        <v>1.1200000000000001</v>
      </c>
      <c r="U428">
        <v>7</v>
      </c>
      <c r="IF428">
        <v>1736</v>
      </c>
      <c r="IG428" t="s">
        <v>394</v>
      </c>
      <c r="IH428" t="s">
        <v>252</v>
      </c>
      <c r="IK428">
        <v>-2</v>
      </c>
      <c r="IL428" t="s">
        <v>253</v>
      </c>
      <c r="IM428" t="s">
        <v>254</v>
      </c>
      <c r="IN428" t="s">
        <v>400</v>
      </c>
      <c r="IP428" t="s">
        <v>401</v>
      </c>
    </row>
    <row r="429" spans="1:250" x14ac:dyDescent="0.35">
      <c r="A429">
        <v>964</v>
      </c>
      <c r="B429">
        <v>469576192</v>
      </c>
      <c r="C429">
        <v>1403</v>
      </c>
      <c r="D429" t="s">
        <v>390</v>
      </c>
      <c r="E429" t="s">
        <v>391</v>
      </c>
      <c r="F429">
        <v>1407</v>
      </c>
      <c r="G429" t="s">
        <v>392</v>
      </c>
      <c r="H429" t="s">
        <v>391</v>
      </c>
      <c r="I429">
        <v>516</v>
      </c>
      <c r="J429" t="s">
        <v>429</v>
      </c>
      <c r="K429" t="s">
        <v>430</v>
      </c>
      <c r="L429">
        <v>1736</v>
      </c>
      <c r="M429" t="s">
        <v>394</v>
      </c>
      <c r="N429" t="s">
        <v>256</v>
      </c>
      <c r="O429">
        <v>1736</v>
      </c>
      <c r="P429" t="s">
        <v>394</v>
      </c>
      <c r="Q429" t="s">
        <v>256</v>
      </c>
      <c r="R429" t="s">
        <v>290</v>
      </c>
      <c r="S429" s="2">
        <v>2.76</v>
      </c>
      <c r="U429">
        <v>7</v>
      </c>
      <c r="IF429">
        <v>1736</v>
      </c>
      <c r="IG429" t="s">
        <v>394</v>
      </c>
      <c r="IH429" t="s">
        <v>252</v>
      </c>
      <c r="IK429">
        <v>-2</v>
      </c>
      <c r="IL429" t="s">
        <v>253</v>
      </c>
      <c r="IM429" t="s">
        <v>254</v>
      </c>
      <c r="IN429" t="s">
        <v>400</v>
      </c>
      <c r="IP429" t="s">
        <v>401</v>
      </c>
    </row>
    <row r="430" spans="1:250" x14ac:dyDescent="0.35">
      <c r="A430">
        <v>965</v>
      </c>
      <c r="B430">
        <v>469576192</v>
      </c>
      <c r="C430">
        <v>1403</v>
      </c>
      <c r="D430" t="s">
        <v>390</v>
      </c>
      <c r="E430" t="s">
        <v>391</v>
      </c>
      <c r="F430">
        <v>1407</v>
      </c>
      <c r="G430" t="s">
        <v>392</v>
      </c>
      <c r="H430" t="s">
        <v>391</v>
      </c>
      <c r="I430">
        <v>514</v>
      </c>
      <c r="J430" t="s">
        <v>431</v>
      </c>
      <c r="K430" t="s">
        <v>432</v>
      </c>
      <c r="L430">
        <v>1736</v>
      </c>
      <c r="M430" t="s">
        <v>394</v>
      </c>
      <c r="N430" t="s">
        <v>256</v>
      </c>
      <c r="O430">
        <v>1736</v>
      </c>
      <c r="P430" t="s">
        <v>394</v>
      </c>
      <c r="Q430" t="s">
        <v>256</v>
      </c>
      <c r="R430" t="s">
        <v>290</v>
      </c>
      <c r="S430" s="2">
        <v>3.88</v>
      </c>
      <c r="U430">
        <v>7</v>
      </c>
      <c r="IF430">
        <v>1736</v>
      </c>
      <c r="IG430" t="s">
        <v>394</v>
      </c>
      <c r="IH430" t="s">
        <v>252</v>
      </c>
      <c r="IK430">
        <v>-2</v>
      </c>
      <c r="IL430" t="s">
        <v>253</v>
      </c>
      <c r="IM430" t="s">
        <v>254</v>
      </c>
      <c r="IN430" t="s">
        <v>400</v>
      </c>
      <c r="IP430" t="s">
        <v>401</v>
      </c>
    </row>
    <row r="431" spans="1:250" x14ac:dyDescent="0.35">
      <c r="A431">
        <v>966</v>
      </c>
      <c r="B431">
        <v>469576192</v>
      </c>
      <c r="C431">
        <v>1403</v>
      </c>
      <c r="D431" t="s">
        <v>390</v>
      </c>
      <c r="E431" t="s">
        <v>391</v>
      </c>
      <c r="F431">
        <v>1407</v>
      </c>
      <c r="G431" t="s">
        <v>392</v>
      </c>
      <c r="H431" t="s">
        <v>391</v>
      </c>
      <c r="I431">
        <v>508</v>
      </c>
      <c r="J431" t="s">
        <v>433</v>
      </c>
      <c r="K431" t="s">
        <v>434</v>
      </c>
      <c r="L431">
        <v>1736</v>
      </c>
      <c r="M431" t="s">
        <v>394</v>
      </c>
      <c r="N431" t="s">
        <v>256</v>
      </c>
      <c r="O431">
        <v>1736</v>
      </c>
      <c r="P431" t="s">
        <v>394</v>
      </c>
      <c r="Q431" t="s">
        <v>256</v>
      </c>
      <c r="R431" t="s">
        <v>290</v>
      </c>
      <c r="S431" s="2">
        <v>21.74</v>
      </c>
      <c r="U431">
        <v>7</v>
      </c>
      <c r="IF431">
        <v>1736</v>
      </c>
      <c r="IG431" t="s">
        <v>394</v>
      </c>
      <c r="IH431" t="s">
        <v>252</v>
      </c>
      <c r="IK431">
        <v>-2</v>
      </c>
      <c r="IL431" t="s">
        <v>253</v>
      </c>
      <c r="IM431" t="s">
        <v>254</v>
      </c>
      <c r="IN431" t="s">
        <v>400</v>
      </c>
      <c r="IP431" t="s">
        <v>401</v>
      </c>
    </row>
    <row r="432" spans="1:250" x14ac:dyDescent="0.35">
      <c r="A432">
        <v>967</v>
      </c>
      <c r="B432">
        <v>469576192</v>
      </c>
      <c r="C432">
        <v>1403</v>
      </c>
      <c r="D432" t="s">
        <v>390</v>
      </c>
      <c r="E432" t="s">
        <v>391</v>
      </c>
      <c r="F432">
        <v>1407</v>
      </c>
      <c r="G432" t="s">
        <v>392</v>
      </c>
      <c r="H432" t="s">
        <v>391</v>
      </c>
      <c r="I432">
        <v>546</v>
      </c>
      <c r="J432" t="s">
        <v>437</v>
      </c>
      <c r="K432" t="s">
        <v>438</v>
      </c>
      <c r="L432">
        <v>1471</v>
      </c>
      <c r="M432" t="s">
        <v>395</v>
      </c>
      <c r="N432" t="s">
        <v>255</v>
      </c>
      <c r="O432">
        <v>1471</v>
      </c>
      <c r="P432" t="s">
        <v>395</v>
      </c>
      <c r="Q432" t="s">
        <v>255</v>
      </c>
      <c r="R432" t="s">
        <v>290</v>
      </c>
      <c r="S432" s="2">
        <v>0.03</v>
      </c>
      <c r="U432">
        <v>7</v>
      </c>
      <c r="IF432">
        <v>1471</v>
      </c>
      <c r="IG432" t="s">
        <v>395</v>
      </c>
      <c r="IH432" t="s">
        <v>252</v>
      </c>
      <c r="IK432">
        <v>-2</v>
      </c>
      <c r="IL432" t="s">
        <v>253</v>
      </c>
      <c r="IM432" t="s">
        <v>254</v>
      </c>
      <c r="IN432" t="s">
        <v>400</v>
      </c>
      <c r="IP432" t="s">
        <v>402</v>
      </c>
    </row>
    <row r="433" spans="1:250" x14ac:dyDescent="0.35">
      <c r="A433">
        <v>968</v>
      </c>
      <c r="B433">
        <v>469576192</v>
      </c>
      <c r="C433">
        <v>1403</v>
      </c>
      <c r="D433" t="s">
        <v>390</v>
      </c>
      <c r="E433" t="s">
        <v>391</v>
      </c>
      <c r="F433">
        <v>1407</v>
      </c>
      <c r="G433" t="s">
        <v>392</v>
      </c>
      <c r="H433" t="s">
        <v>391</v>
      </c>
      <c r="I433">
        <v>542</v>
      </c>
      <c r="J433" t="s">
        <v>439</v>
      </c>
      <c r="K433" t="s">
        <v>440</v>
      </c>
      <c r="L433">
        <v>1471</v>
      </c>
      <c r="M433" t="s">
        <v>395</v>
      </c>
      <c r="N433" t="s">
        <v>255</v>
      </c>
      <c r="O433">
        <v>1471</v>
      </c>
      <c r="P433" t="s">
        <v>395</v>
      </c>
      <c r="Q433" t="s">
        <v>255</v>
      </c>
      <c r="R433" t="s">
        <v>290</v>
      </c>
      <c r="S433" s="2">
        <v>0.03</v>
      </c>
      <c r="U433">
        <v>7</v>
      </c>
      <c r="IF433">
        <v>1471</v>
      </c>
      <c r="IG433" t="s">
        <v>395</v>
      </c>
      <c r="IH433" t="s">
        <v>252</v>
      </c>
      <c r="IK433">
        <v>-2</v>
      </c>
      <c r="IL433" t="s">
        <v>253</v>
      </c>
      <c r="IM433" t="s">
        <v>254</v>
      </c>
      <c r="IN433" t="s">
        <v>400</v>
      </c>
      <c r="IP433" t="s">
        <v>402</v>
      </c>
    </row>
    <row r="434" spans="1:250" x14ac:dyDescent="0.35">
      <c r="A434">
        <v>969</v>
      </c>
      <c r="B434">
        <v>469576192</v>
      </c>
      <c r="C434">
        <v>1403</v>
      </c>
      <c r="D434" t="s">
        <v>390</v>
      </c>
      <c r="E434" t="s">
        <v>391</v>
      </c>
      <c r="F434">
        <v>1407</v>
      </c>
      <c r="G434" t="s">
        <v>392</v>
      </c>
      <c r="H434" t="s">
        <v>391</v>
      </c>
      <c r="I434">
        <v>538</v>
      </c>
      <c r="J434" t="s">
        <v>441</v>
      </c>
      <c r="K434" t="s">
        <v>442</v>
      </c>
      <c r="L434">
        <v>1471</v>
      </c>
      <c r="M434" t="s">
        <v>395</v>
      </c>
      <c r="N434" t="s">
        <v>255</v>
      </c>
      <c r="O434">
        <v>1471</v>
      </c>
      <c r="P434" t="s">
        <v>395</v>
      </c>
      <c r="Q434" t="s">
        <v>255</v>
      </c>
      <c r="R434" t="s">
        <v>290</v>
      </c>
      <c r="S434" s="2">
        <v>0.01</v>
      </c>
      <c r="U434">
        <v>7</v>
      </c>
      <c r="IF434">
        <v>1471</v>
      </c>
      <c r="IG434" t="s">
        <v>395</v>
      </c>
      <c r="IH434" t="s">
        <v>252</v>
      </c>
      <c r="IK434">
        <v>-2</v>
      </c>
      <c r="IL434" t="s">
        <v>253</v>
      </c>
      <c r="IM434" t="s">
        <v>254</v>
      </c>
      <c r="IN434" t="s">
        <v>400</v>
      </c>
      <c r="IP434" t="s">
        <v>402</v>
      </c>
    </row>
    <row r="435" spans="1:250" x14ac:dyDescent="0.35">
      <c r="A435">
        <v>970</v>
      </c>
      <c r="B435">
        <v>469576192</v>
      </c>
      <c r="C435">
        <v>1403</v>
      </c>
      <c r="D435" t="s">
        <v>390</v>
      </c>
      <c r="E435" t="s">
        <v>391</v>
      </c>
      <c r="F435">
        <v>1407</v>
      </c>
      <c r="G435" t="s">
        <v>392</v>
      </c>
      <c r="H435" t="s">
        <v>391</v>
      </c>
      <c r="I435">
        <v>536</v>
      </c>
      <c r="J435" t="s">
        <v>443</v>
      </c>
      <c r="K435" t="s">
        <v>444</v>
      </c>
      <c r="L435">
        <v>1471</v>
      </c>
      <c r="M435" t="s">
        <v>395</v>
      </c>
      <c r="N435" t="s">
        <v>255</v>
      </c>
      <c r="O435">
        <v>1471</v>
      </c>
      <c r="P435" t="s">
        <v>395</v>
      </c>
      <c r="Q435" t="s">
        <v>255</v>
      </c>
      <c r="R435" t="s">
        <v>290</v>
      </c>
      <c r="S435" s="2">
        <v>0.02</v>
      </c>
      <c r="U435">
        <v>7</v>
      </c>
      <c r="IF435">
        <v>1471</v>
      </c>
      <c r="IG435" t="s">
        <v>395</v>
      </c>
      <c r="IH435" t="s">
        <v>252</v>
      </c>
      <c r="IK435">
        <v>-2</v>
      </c>
      <c r="IL435" t="s">
        <v>253</v>
      </c>
      <c r="IM435" t="s">
        <v>254</v>
      </c>
      <c r="IN435" t="s">
        <v>400</v>
      </c>
      <c r="IP435" t="s">
        <v>402</v>
      </c>
    </row>
    <row r="436" spans="1:250" x14ac:dyDescent="0.35">
      <c r="A436">
        <v>971</v>
      </c>
      <c r="B436">
        <v>469576192</v>
      </c>
      <c r="C436">
        <v>1403</v>
      </c>
      <c r="D436" t="s">
        <v>390</v>
      </c>
      <c r="E436" t="s">
        <v>391</v>
      </c>
      <c r="F436">
        <v>1407</v>
      </c>
      <c r="G436" t="s">
        <v>392</v>
      </c>
      <c r="H436" t="s">
        <v>391</v>
      </c>
      <c r="I436">
        <v>530</v>
      </c>
      <c r="J436" t="s">
        <v>445</v>
      </c>
      <c r="K436" t="s">
        <v>446</v>
      </c>
      <c r="L436">
        <v>1471</v>
      </c>
      <c r="M436" t="s">
        <v>395</v>
      </c>
      <c r="N436" t="s">
        <v>255</v>
      </c>
      <c r="O436">
        <v>1471</v>
      </c>
      <c r="P436" t="s">
        <v>395</v>
      </c>
      <c r="Q436" t="s">
        <v>255</v>
      </c>
      <c r="R436" t="s">
        <v>290</v>
      </c>
      <c r="S436" s="2">
        <v>0.02</v>
      </c>
      <c r="U436">
        <v>7</v>
      </c>
      <c r="IF436">
        <v>1471</v>
      </c>
      <c r="IG436" t="s">
        <v>395</v>
      </c>
      <c r="IH436" t="s">
        <v>252</v>
      </c>
      <c r="IK436">
        <v>-2</v>
      </c>
      <c r="IL436" t="s">
        <v>253</v>
      </c>
      <c r="IM436" t="s">
        <v>254</v>
      </c>
      <c r="IN436" t="s">
        <v>400</v>
      </c>
      <c r="IP436" t="s">
        <v>402</v>
      </c>
    </row>
    <row r="437" spans="1:250" x14ac:dyDescent="0.35">
      <c r="A437">
        <v>972</v>
      </c>
      <c r="B437">
        <v>469576192</v>
      </c>
      <c r="C437">
        <v>1403</v>
      </c>
      <c r="D437" t="s">
        <v>390</v>
      </c>
      <c r="E437" t="s">
        <v>391</v>
      </c>
      <c r="F437">
        <v>1407</v>
      </c>
      <c r="G437" t="s">
        <v>392</v>
      </c>
      <c r="H437" t="s">
        <v>391</v>
      </c>
      <c r="I437">
        <v>526</v>
      </c>
      <c r="J437" t="s">
        <v>435</v>
      </c>
      <c r="K437" t="s">
        <v>436</v>
      </c>
      <c r="L437">
        <v>1471</v>
      </c>
      <c r="M437" t="s">
        <v>395</v>
      </c>
      <c r="N437" t="s">
        <v>255</v>
      </c>
      <c r="O437">
        <v>1471</v>
      </c>
      <c r="P437" t="s">
        <v>395</v>
      </c>
      <c r="Q437" t="s">
        <v>255</v>
      </c>
      <c r="R437" t="s">
        <v>290</v>
      </c>
      <c r="S437" s="2">
        <v>0.02</v>
      </c>
      <c r="U437">
        <v>7</v>
      </c>
      <c r="IF437">
        <v>1471</v>
      </c>
      <c r="IG437" t="s">
        <v>395</v>
      </c>
      <c r="IH437" t="s">
        <v>252</v>
      </c>
      <c r="IK437">
        <v>-2</v>
      </c>
      <c r="IL437" t="s">
        <v>253</v>
      </c>
      <c r="IM437" t="s">
        <v>254</v>
      </c>
      <c r="IN437" t="s">
        <v>400</v>
      </c>
      <c r="IP437" t="s">
        <v>402</v>
      </c>
    </row>
    <row r="438" spans="1:250" x14ac:dyDescent="0.35">
      <c r="A438">
        <v>973</v>
      </c>
      <c r="B438">
        <v>469576192</v>
      </c>
      <c r="C438">
        <v>1403</v>
      </c>
      <c r="D438" t="s">
        <v>390</v>
      </c>
      <c r="E438" t="s">
        <v>391</v>
      </c>
      <c r="F438">
        <v>1407</v>
      </c>
      <c r="G438" t="s">
        <v>392</v>
      </c>
      <c r="H438" t="s">
        <v>391</v>
      </c>
      <c r="I438">
        <v>522</v>
      </c>
      <c r="J438" t="s">
        <v>424</v>
      </c>
      <c r="K438" t="s">
        <v>425</v>
      </c>
      <c r="L438">
        <v>1471</v>
      </c>
      <c r="M438" t="s">
        <v>395</v>
      </c>
      <c r="N438" t="s">
        <v>255</v>
      </c>
      <c r="O438">
        <v>1471</v>
      </c>
      <c r="P438" t="s">
        <v>395</v>
      </c>
      <c r="Q438" t="s">
        <v>255</v>
      </c>
      <c r="R438" t="s">
        <v>290</v>
      </c>
      <c r="S438" s="2">
        <v>0</v>
      </c>
      <c r="U438">
        <v>7</v>
      </c>
      <c r="IF438">
        <v>1471</v>
      </c>
      <c r="IG438" t="s">
        <v>395</v>
      </c>
      <c r="IH438" t="s">
        <v>252</v>
      </c>
      <c r="IK438">
        <v>-2</v>
      </c>
      <c r="IL438" t="s">
        <v>253</v>
      </c>
      <c r="IM438" t="s">
        <v>254</v>
      </c>
      <c r="IN438" t="s">
        <v>400</v>
      </c>
      <c r="IP438" t="s">
        <v>402</v>
      </c>
    </row>
    <row r="439" spans="1:250" x14ac:dyDescent="0.35">
      <c r="A439">
        <v>974</v>
      </c>
      <c r="B439">
        <v>469576192</v>
      </c>
      <c r="C439">
        <v>1403</v>
      </c>
      <c r="D439" t="s">
        <v>390</v>
      </c>
      <c r="E439" t="s">
        <v>391</v>
      </c>
      <c r="F439">
        <v>1407</v>
      </c>
      <c r="G439" t="s">
        <v>392</v>
      </c>
      <c r="H439" t="s">
        <v>391</v>
      </c>
      <c r="I439">
        <v>520</v>
      </c>
      <c r="J439" t="s">
        <v>427</v>
      </c>
      <c r="K439" t="s">
        <v>428</v>
      </c>
      <c r="L439">
        <v>1471</v>
      </c>
      <c r="M439" t="s">
        <v>395</v>
      </c>
      <c r="N439" t="s">
        <v>255</v>
      </c>
      <c r="O439">
        <v>1471</v>
      </c>
      <c r="P439" t="s">
        <v>395</v>
      </c>
      <c r="Q439" t="s">
        <v>255</v>
      </c>
      <c r="R439" t="s">
        <v>290</v>
      </c>
      <c r="S439" s="2">
        <v>0</v>
      </c>
      <c r="U439">
        <v>7</v>
      </c>
      <c r="IF439">
        <v>1471</v>
      </c>
      <c r="IG439" t="s">
        <v>395</v>
      </c>
      <c r="IH439" t="s">
        <v>252</v>
      </c>
      <c r="IK439">
        <v>-2</v>
      </c>
      <c r="IL439" t="s">
        <v>253</v>
      </c>
      <c r="IM439" t="s">
        <v>254</v>
      </c>
      <c r="IN439" t="s">
        <v>400</v>
      </c>
      <c r="IP439" t="s">
        <v>402</v>
      </c>
    </row>
    <row r="440" spans="1:250" x14ac:dyDescent="0.35">
      <c r="A440">
        <v>975</v>
      </c>
      <c r="B440">
        <v>469576192</v>
      </c>
      <c r="C440">
        <v>1403</v>
      </c>
      <c r="D440" t="s">
        <v>390</v>
      </c>
      <c r="E440" t="s">
        <v>391</v>
      </c>
      <c r="F440">
        <v>1407</v>
      </c>
      <c r="G440" t="s">
        <v>392</v>
      </c>
      <c r="H440" t="s">
        <v>391</v>
      </c>
      <c r="I440">
        <v>516</v>
      </c>
      <c r="J440" t="s">
        <v>429</v>
      </c>
      <c r="K440" t="s">
        <v>430</v>
      </c>
      <c r="L440">
        <v>1471</v>
      </c>
      <c r="M440" t="s">
        <v>395</v>
      </c>
      <c r="N440" t="s">
        <v>255</v>
      </c>
      <c r="O440">
        <v>1471</v>
      </c>
      <c r="P440" t="s">
        <v>395</v>
      </c>
      <c r="Q440" t="s">
        <v>255</v>
      </c>
      <c r="R440" t="s">
        <v>290</v>
      </c>
      <c r="S440" s="2">
        <v>0.01</v>
      </c>
      <c r="U440">
        <v>7</v>
      </c>
      <c r="IF440">
        <v>1471</v>
      </c>
      <c r="IG440" t="s">
        <v>395</v>
      </c>
      <c r="IH440" t="s">
        <v>252</v>
      </c>
      <c r="IK440">
        <v>-2</v>
      </c>
      <c r="IL440" t="s">
        <v>253</v>
      </c>
      <c r="IM440" t="s">
        <v>254</v>
      </c>
      <c r="IN440" t="s">
        <v>400</v>
      </c>
      <c r="IP440" t="s">
        <v>402</v>
      </c>
    </row>
    <row r="441" spans="1:250" x14ac:dyDescent="0.35">
      <c r="A441">
        <v>976</v>
      </c>
      <c r="B441">
        <v>469576192</v>
      </c>
      <c r="C441">
        <v>1403</v>
      </c>
      <c r="D441" t="s">
        <v>390</v>
      </c>
      <c r="E441" t="s">
        <v>391</v>
      </c>
      <c r="F441">
        <v>1407</v>
      </c>
      <c r="G441" t="s">
        <v>392</v>
      </c>
      <c r="H441" t="s">
        <v>391</v>
      </c>
      <c r="I441">
        <v>514</v>
      </c>
      <c r="J441" t="s">
        <v>431</v>
      </c>
      <c r="K441" t="s">
        <v>432</v>
      </c>
      <c r="L441">
        <v>1471</v>
      </c>
      <c r="M441" t="s">
        <v>395</v>
      </c>
      <c r="N441" t="s">
        <v>255</v>
      </c>
      <c r="O441">
        <v>1471</v>
      </c>
      <c r="P441" t="s">
        <v>395</v>
      </c>
      <c r="Q441" t="s">
        <v>255</v>
      </c>
      <c r="R441" t="s">
        <v>290</v>
      </c>
      <c r="S441" s="2">
        <v>0.02</v>
      </c>
      <c r="U441">
        <v>7</v>
      </c>
      <c r="IF441">
        <v>1471</v>
      </c>
      <c r="IG441" t="s">
        <v>395</v>
      </c>
      <c r="IH441" t="s">
        <v>252</v>
      </c>
      <c r="IK441">
        <v>-2</v>
      </c>
      <c r="IL441" t="s">
        <v>253</v>
      </c>
      <c r="IM441" t="s">
        <v>254</v>
      </c>
      <c r="IN441" t="s">
        <v>400</v>
      </c>
      <c r="IP441" t="s">
        <v>402</v>
      </c>
    </row>
    <row r="442" spans="1:250" x14ac:dyDescent="0.35">
      <c r="A442">
        <v>977</v>
      </c>
      <c r="B442">
        <v>469576192</v>
      </c>
      <c r="C442">
        <v>1403</v>
      </c>
      <c r="D442" t="s">
        <v>390</v>
      </c>
      <c r="E442" t="s">
        <v>391</v>
      </c>
      <c r="F442">
        <v>1407</v>
      </c>
      <c r="G442" t="s">
        <v>392</v>
      </c>
      <c r="H442" t="s">
        <v>391</v>
      </c>
      <c r="I442">
        <v>508</v>
      </c>
      <c r="J442" t="s">
        <v>433</v>
      </c>
      <c r="K442" t="s">
        <v>434</v>
      </c>
      <c r="L442">
        <v>1471</v>
      </c>
      <c r="M442" t="s">
        <v>395</v>
      </c>
      <c r="N442" t="s">
        <v>255</v>
      </c>
      <c r="O442">
        <v>1471</v>
      </c>
      <c r="P442" t="s">
        <v>395</v>
      </c>
      <c r="Q442" t="s">
        <v>255</v>
      </c>
      <c r="R442" t="s">
        <v>290</v>
      </c>
      <c r="S442" s="2">
        <v>0.09</v>
      </c>
      <c r="U442">
        <v>7</v>
      </c>
      <c r="IF442">
        <v>1471</v>
      </c>
      <c r="IG442" t="s">
        <v>395</v>
      </c>
      <c r="IH442" t="s">
        <v>252</v>
      </c>
      <c r="IK442">
        <v>-2</v>
      </c>
      <c r="IL442" t="s">
        <v>253</v>
      </c>
      <c r="IM442" t="s">
        <v>254</v>
      </c>
      <c r="IN442" t="s">
        <v>400</v>
      </c>
      <c r="IP442" t="s">
        <v>402</v>
      </c>
    </row>
    <row r="443" spans="1:250" x14ac:dyDescent="0.35">
      <c r="A443">
        <v>978</v>
      </c>
      <c r="B443">
        <v>469576192</v>
      </c>
      <c r="C443">
        <v>1403</v>
      </c>
      <c r="D443" t="s">
        <v>390</v>
      </c>
      <c r="E443" t="s">
        <v>391</v>
      </c>
      <c r="F443">
        <v>1407</v>
      </c>
      <c r="G443" t="s">
        <v>392</v>
      </c>
      <c r="H443" t="s">
        <v>391</v>
      </c>
      <c r="I443">
        <v>546</v>
      </c>
      <c r="J443" t="s">
        <v>437</v>
      </c>
      <c r="K443" t="s">
        <v>438</v>
      </c>
      <c r="L443">
        <v>84786</v>
      </c>
      <c r="M443" t="s">
        <v>426</v>
      </c>
      <c r="N443" t="s">
        <v>423</v>
      </c>
      <c r="O443">
        <v>84786</v>
      </c>
      <c r="P443" t="s">
        <v>426</v>
      </c>
      <c r="Q443" t="s">
        <v>423</v>
      </c>
      <c r="R443" t="s">
        <v>291</v>
      </c>
      <c r="S443" s="2">
        <v>445.98</v>
      </c>
      <c r="U443">
        <v>8</v>
      </c>
      <c r="IF443">
        <v>84786</v>
      </c>
      <c r="IG443" t="s">
        <v>426</v>
      </c>
      <c r="IH443" t="s">
        <v>252</v>
      </c>
      <c r="IK443">
        <v>-2</v>
      </c>
      <c r="IL443" t="s">
        <v>253</v>
      </c>
      <c r="IM443" t="s">
        <v>254</v>
      </c>
      <c r="IN443" t="s">
        <v>400</v>
      </c>
      <c r="IP443" t="s">
        <v>426</v>
      </c>
    </row>
    <row r="444" spans="1:250" x14ac:dyDescent="0.35">
      <c r="A444">
        <v>979</v>
      </c>
      <c r="B444">
        <v>469576192</v>
      </c>
      <c r="C444">
        <v>1403</v>
      </c>
      <c r="D444" t="s">
        <v>390</v>
      </c>
      <c r="E444" t="s">
        <v>391</v>
      </c>
      <c r="F444">
        <v>1407</v>
      </c>
      <c r="G444" t="s">
        <v>392</v>
      </c>
      <c r="H444" t="s">
        <v>391</v>
      </c>
      <c r="I444">
        <v>542</v>
      </c>
      <c r="J444" t="s">
        <v>439</v>
      </c>
      <c r="K444" t="s">
        <v>440</v>
      </c>
      <c r="L444">
        <v>84786</v>
      </c>
      <c r="M444" t="s">
        <v>426</v>
      </c>
      <c r="N444" t="s">
        <v>423</v>
      </c>
      <c r="O444">
        <v>84786</v>
      </c>
      <c r="P444" t="s">
        <v>426</v>
      </c>
      <c r="Q444" t="s">
        <v>423</v>
      </c>
      <c r="R444" t="s">
        <v>291</v>
      </c>
      <c r="S444" s="2">
        <v>514.61</v>
      </c>
      <c r="U444">
        <v>8</v>
      </c>
      <c r="IF444">
        <v>84786</v>
      </c>
      <c r="IG444" t="s">
        <v>426</v>
      </c>
      <c r="IH444" t="s">
        <v>252</v>
      </c>
      <c r="IK444">
        <v>-2</v>
      </c>
      <c r="IL444" t="s">
        <v>253</v>
      </c>
      <c r="IM444" t="s">
        <v>254</v>
      </c>
      <c r="IN444" t="s">
        <v>400</v>
      </c>
      <c r="IP444" t="s">
        <v>426</v>
      </c>
    </row>
    <row r="445" spans="1:250" x14ac:dyDescent="0.35">
      <c r="A445">
        <v>980</v>
      </c>
      <c r="B445">
        <v>469576192</v>
      </c>
      <c r="C445">
        <v>1403</v>
      </c>
      <c r="D445" t="s">
        <v>390</v>
      </c>
      <c r="E445" t="s">
        <v>391</v>
      </c>
      <c r="F445">
        <v>1407</v>
      </c>
      <c r="G445" t="s">
        <v>392</v>
      </c>
      <c r="H445" t="s">
        <v>391</v>
      </c>
      <c r="I445">
        <v>538</v>
      </c>
      <c r="J445" t="s">
        <v>441</v>
      </c>
      <c r="K445" t="s">
        <v>442</v>
      </c>
      <c r="L445">
        <v>84786</v>
      </c>
      <c r="M445" t="s">
        <v>426</v>
      </c>
      <c r="N445" t="s">
        <v>423</v>
      </c>
      <c r="O445">
        <v>84786</v>
      </c>
      <c r="P445" t="s">
        <v>426</v>
      </c>
      <c r="Q445" t="s">
        <v>423</v>
      </c>
      <c r="R445" t="s">
        <v>291</v>
      </c>
      <c r="S445" s="2">
        <v>621.23</v>
      </c>
      <c r="U445">
        <v>8</v>
      </c>
      <c r="IF445">
        <v>84786</v>
      </c>
      <c r="IG445" t="s">
        <v>426</v>
      </c>
      <c r="IH445" t="s">
        <v>252</v>
      </c>
      <c r="IK445">
        <v>-2</v>
      </c>
      <c r="IL445" t="s">
        <v>253</v>
      </c>
      <c r="IM445" t="s">
        <v>254</v>
      </c>
      <c r="IN445" t="s">
        <v>400</v>
      </c>
      <c r="IP445" t="s">
        <v>426</v>
      </c>
    </row>
    <row r="446" spans="1:250" x14ac:dyDescent="0.35">
      <c r="A446">
        <v>981</v>
      </c>
      <c r="B446">
        <v>469576192</v>
      </c>
      <c r="C446">
        <v>1403</v>
      </c>
      <c r="D446" t="s">
        <v>390</v>
      </c>
      <c r="E446" t="s">
        <v>391</v>
      </c>
      <c r="F446">
        <v>1407</v>
      </c>
      <c r="G446" t="s">
        <v>392</v>
      </c>
      <c r="H446" t="s">
        <v>391</v>
      </c>
      <c r="I446">
        <v>536</v>
      </c>
      <c r="J446" t="s">
        <v>443</v>
      </c>
      <c r="K446" t="s">
        <v>444</v>
      </c>
      <c r="L446">
        <v>84786</v>
      </c>
      <c r="M446" t="s">
        <v>426</v>
      </c>
      <c r="N446" t="s">
        <v>423</v>
      </c>
      <c r="O446">
        <v>84786</v>
      </c>
      <c r="P446" t="s">
        <v>426</v>
      </c>
      <c r="Q446" t="s">
        <v>423</v>
      </c>
      <c r="R446" t="s">
        <v>291</v>
      </c>
      <c r="S446" s="2">
        <v>1043.28</v>
      </c>
      <c r="U446">
        <v>8</v>
      </c>
      <c r="IF446">
        <v>84786</v>
      </c>
      <c r="IG446" t="s">
        <v>426</v>
      </c>
      <c r="IH446" t="s">
        <v>252</v>
      </c>
      <c r="IK446">
        <v>-2</v>
      </c>
      <c r="IL446" t="s">
        <v>253</v>
      </c>
      <c r="IM446" t="s">
        <v>254</v>
      </c>
      <c r="IN446" t="s">
        <v>400</v>
      </c>
      <c r="IP446" t="s">
        <v>426</v>
      </c>
    </row>
    <row r="447" spans="1:250" x14ac:dyDescent="0.35">
      <c r="A447">
        <v>982</v>
      </c>
      <c r="B447">
        <v>469576192</v>
      </c>
      <c r="C447">
        <v>1403</v>
      </c>
      <c r="D447" t="s">
        <v>390</v>
      </c>
      <c r="E447" t="s">
        <v>391</v>
      </c>
      <c r="F447">
        <v>1407</v>
      </c>
      <c r="G447" t="s">
        <v>392</v>
      </c>
      <c r="H447" t="s">
        <v>391</v>
      </c>
      <c r="I447">
        <v>530</v>
      </c>
      <c r="J447" t="s">
        <v>445</v>
      </c>
      <c r="K447" t="s">
        <v>446</v>
      </c>
      <c r="L447">
        <v>84786</v>
      </c>
      <c r="M447" t="s">
        <v>426</v>
      </c>
      <c r="N447" t="s">
        <v>423</v>
      </c>
      <c r="O447">
        <v>84786</v>
      </c>
      <c r="P447" t="s">
        <v>426</v>
      </c>
      <c r="Q447" t="s">
        <v>423</v>
      </c>
      <c r="R447" t="s">
        <v>291</v>
      </c>
      <c r="S447" s="2">
        <v>1333.66</v>
      </c>
      <c r="U447">
        <v>8</v>
      </c>
      <c r="IF447">
        <v>84786</v>
      </c>
      <c r="IG447" t="s">
        <v>426</v>
      </c>
      <c r="IH447" t="s">
        <v>252</v>
      </c>
      <c r="IK447">
        <v>-2</v>
      </c>
      <c r="IL447" t="s">
        <v>253</v>
      </c>
      <c r="IM447" t="s">
        <v>254</v>
      </c>
      <c r="IN447" t="s">
        <v>400</v>
      </c>
      <c r="IP447" t="s">
        <v>426</v>
      </c>
    </row>
    <row r="448" spans="1:250" x14ac:dyDescent="0.35">
      <c r="A448">
        <v>983</v>
      </c>
      <c r="B448">
        <v>469576192</v>
      </c>
      <c r="C448">
        <v>1403</v>
      </c>
      <c r="D448" t="s">
        <v>390</v>
      </c>
      <c r="E448" t="s">
        <v>391</v>
      </c>
      <c r="F448">
        <v>1407</v>
      </c>
      <c r="G448" t="s">
        <v>392</v>
      </c>
      <c r="H448" t="s">
        <v>391</v>
      </c>
      <c r="I448">
        <v>526</v>
      </c>
      <c r="J448" t="s">
        <v>435</v>
      </c>
      <c r="K448" t="s">
        <v>436</v>
      </c>
      <c r="L448">
        <v>84786</v>
      </c>
      <c r="M448" t="s">
        <v>426</v>
      </c>
      <c r="N448" t="s">
        <v>423</v>
      </c>
      <c r="O448">
        <v>84786</v>
      </c>
      <c r="P448" t="s">
        <v>426</v>
      </c>
      <c r="Q448" t="s">
        <v>423</v>
      </c>
      <c r="R448" t="s">
        <v>291</v>
      </c>
      <c r="S448" s="2">
        <v>608.19000000000005</v>
      </c>
      <c r="U448">
        <v>8</v>
      </c>
      <c r="IF448">
        <v>84786</v>
      </c>
      <c r="IG448" t="s">
        <v>426</v>
      </c>
      <c r="IH448" t="s">
        <v>252</v>
      </c>
      <c r="IK448">
        <v>-2</v>
      </c>
      <c r="IL448" t="s">
        <v>253</v>
      </c>
      <c r="IM448" t="s">
        <v>254</v>
      </c>
      <c r="IN448" t="s">
        <v>400</v>
      </c>
      <c r="IP448" t="s">
        <v>426</v>
      </c>
    </row>
    <row r="449" spans="1:250" x14ac:dyDescent="0.35">
      <c r="A449">
        <v>984</v>
      </c>
      <c r="B449">
        <v>469576192</v>
      </c>
      <c r="C449">
        <v>1403</v>
      </c>
      <c r="D449" t="s">
        <v>390</v>
      </c>
      <c r="E449" t="s">
        <v>391</v>
      </c>
      <c r="F449">
        <v>1407</v>
      </c>
      <c r="G449" t="s">
        <v>392</v>
      </c>
      <c r="H449" t="s">
        <v>391</v>
      </c>
      <c r="I449">
        <v>522</v>
      </c>
      <c r="J449" t="s">
        <v>424</v>
      </c>
      <c r="K449" t="s">
        <v>425</v>
      </c>
      <c r="L449">
        <v>84786</v>
      </c>
      <c r="M449" t="s">
        <v>426</v>
      </c>
      <c r="N449" t="s">
        <v>423</v>
      </c>
      <c r="O449">
        <v>84786</v>
      </c>
      <c r="P449" t="s">
        <v>426</v>
      </c>
      <c r="Q449" t="s">
        <v>423</v>
      </c>
      <c r="R449" t="s">
        <v>291</v>
      </c>
      <c r="S449" s="2">
        <v>783.08</v>
      </c>
      <c r="U449">
        <v>8</v>
      </c>
      <c r="IF449">
        <v>84786</v>
      </c>
      <c r="IG449" t="s">
        <v>426</v>
      </c>
      <c r="IH449" t="s">
        <v>252</v>
      </c>
      <c r="IK449">
        <v>-2</v>
      </c>
      <c r="IL449" t="s">
        <v>253</v>
      </c>
      <c r="IM449" t="s">
        <v>254</v>
      </c>
      <c r="IN449" t="s">
        <v>400</v>
      </c>
      <c r="IP449" t="s">
        <v>426</v>
      </c>
    </row>
    <row r="450" spans="1:250" x14ac:dyDescent="0.35">
      <c r="A450">
        <v>985</v>
      </c>
      <c r="B450">
        <v>469576192</v>
      </c>
      <c r="C450">
        <v>1403</v>
      </c>
      <c r="D450" t="s">
        <v>390</v>
      </c>
      <c r="E450" t="s">
        <v>391</v>
      </c>
      <c r="F450">
        <v>1407</v>
      </c>
      <c r="G450" t="s">
        <v>392</v>
      </c>
      <c r="H450" t="s">
        <v>391</v>
      </c>
      <c r="I450">
        <v>520</v>
      </c>
      <c r="J450" t="s">
        <v>427</v>
      </c>
      <c r="K450" t="s">
        <v>428</v>
      </c>
      <c r="L450">
        <v>84786</v>
      </c>
      <c r="M450" t="s">
        <v>426</v>
      </c>
      <c r="N450" t="s">
        <v>423</v>
      </c>
      <c r="O450">
        <v>84786</v>
      </c>
      <c r="P450" t="s">
        <v>426</v>
      </c>
      <c r="Q450" t="s">
        <v>423</v>
      </c>
      <c r="R450" t="s">
        <v>291</v>
      </c>
      <c r="S450" s="2">
        <v>677.84</v>
      </c>
      <c r="U450">
        <v>8</v>
      </c>
      <c r="IF450">
        <v>84786</v>
      </c>
      <c r="IG450" t="s">
        <v>426</v>
      </c>
      <c r="IH450" t="s">
        <v>252</v>
      </c>
      <c r="IK450">
        <v>-2</v>
      </c>
      <c r="IL450" t="s">
        <v>253</v>
      </c>
      <c r="IM450" t="s">
        <v>254</v>
      </c>
      <c r="IN450" t="s">
        <v>400</v>
      </c>
      <c r="IP450" t="s">
        <v>426</v>
      </c>
    </row>
    <row r="451" spans="1:250" x14ac:dyDescent="0.35">
      <c r="A451">
        <v>986</v>
      </c>
      <c r="B451">
        <v>469576192</v>
      </c>
      <c r="C451">
        <v>1403</v>
      </c>
      <c r="D451" t="s">
        <v>390</v>
      </c>
      <c r="E451" t="s">
        <v>391</v>
      </c>
      <c r="F451">
        <v>1407</v>
      </c>
      <c r="G451" t="s">
        <v>392</v>
      </c>
      <c r="H451" t="s">
        <v>391</v>
      </c>
      <c r="I451">
        <v>546</v>
      </c>
      <c r="J451" t="s">
        <v>437</v>
      </c>
      <c r="K451" t="s">
        <v>438</v>
      </c>
      <c r="L451">
        <v>79514</v>
      </c>
      <c r="M451" t="s">
        <v>418</v>
      </c>
      <c r="N451" t="s">
        <v>419</v>
      </c>
      <c r="O451">
        <v>79514</v>
      </c>
      <c r="P451" t="s">
        <v>418</v>
      </c>
      <c r="Q451" t="s">
        <v>419</v>
      </c>
      <c r="R451" t="s">
        <v>291</v>
      </c>
      <c r="S451" s="2">
        <v>184.64</v>
      </c>
      <c r="U451">
        <v>8</v>
      </c>
      <c r="IF451">
        <v>79514</v>
      </c>
      <c r="IG451" t="s">
        <v>418</v>
      </c>
      <c r="IH451" t="s">
        <v>252</v>
      </c>
      <c r="IK451">
        <v>-2</v>
      </c>
      <c r="IL451" t="s">
        <v>253</v>
      </c>
      <c r="IM451" t="s">
        <v>254</v>
      </c>
      <c r="IN451" t="s">
        <v>400</v>
      </c>
      <c r="IP451" t="s">
        <v>418</v>
      </c>
    </row>
    <row r="452" spans="1:250" x14ac:dyDescent="0.35">
      <c r="A452">
        <v>987</v>
      </c>
      <c r="B452">
        <v>469576192</v>
      </c>
      <c r="C452">
        <v>1403</v>
      </c>
      <c r="D452" t="s">
        <v>390</v>
      </c>
      <c r="E452" t="s">
        <v>391</v>
      </c>
      <c r="F452">
        <v>1407</v>
      </c>
      <c r="G452" t="s">
        <v>392</v>
      </c>
      <c r="H452" t="s">
        <v>391</v>
      </c>
      <c r="I452">
        <v>542</v>
      </c>
      <c r="J452" t="s">
        <v>439</v>
      </c>
      <c r="K452" t="s">
        <v>440</v>
      </c>
      <c r="L452">
        <v>79514</v>
      </c>
      <c r="M452" t="s">
        <v>418</v>
      </c>
      <c r="N452" t="s">
        <v>419</v>
      </c>
      <c r="O452">
        <v>79514</v>
      </c>
      <c r="P452" t="s">
        <v>418</v>
      </c>
      <c r="Q452" t="s">
        <v>419</v>
      </c>
      <c r="R452" t="s">
        <v>291</v>
      </c>
      <c r="S452" s="2">
        <v>213.05</v>
      </c>
      <c r="U452">
        <v>8</v>
      </c>
      <c r="IF452">
        <v>79514</v>
      </c>
      <c r="IG452" t="s">
        <v>418</v>
      </c>
      <c r="IH452" t="s">
        <v>252</v>
      </c>
      <c r="IK452">
        <v>-2</v>
      </c>
      <c r="IL452" t="s">
        <v>253</v>
      </c>
      <c r="IM452" t="s">
        <v>254</v>
      </c>
      <c r="IN452" t="s">
        <v>400</v>
      </c>
      <c r="IP452" t="s">
        <v>418</v>
      </c>
    </row>
    <row r="453" spans="1:250" x14ac:dyDescent="0.35">
      <c r="A453">
        <v>988</v>
      </c>
      <c r="B453">
        <v>469576192</v>
      </c>
      <c r="C453">
        <v>1403</v>
      </c>
      <c r="D453" t="s">
        <v>390</v>
      </c>
      <c r="E453" t="s">
        <v>391</v>
      </c>
      <c r="F453">
        <v>1407</v>
      </c>
      <c r="G453" t="s">
        <v>392</v>
      </c>
      <c r="H453" t="s">
        <v>391</v>
      </c>
      <c r="I453">
        <v>538</v>
      </c>
      <c r="J453" t="s">
        <v>441</v>
      </c>
      <c r="K453" t="s">
        <v>442</v>
      </c>
      <c r="L453">
        <v>79514</v>
      </c>
      <c r="M453" t="s">
        <v>418</v>
      </c>
      <c r="N453" t="s">
        <v>419</v>
      </c>
      <c r="O453">
        <v>79514</v>
      </c>
      <c r="P453" t="s">
        <v>418</v>
      </c>
      <c r="Q453" t="s">
        <v>419</v>
      </c>
      <c r="R453" t="s">
        <v>291</v>
      </c>
      <c r="S453" s="2">
        <v>257.18</v>
      </c>
      <c r="U453">
        <v>8</v>
      </c>
      <c r="IF453">
        <v>79514</v>
      </c>
      <c r="IG453" t="s">
        <v>418</v>
      </c>
      <c r="IH453" t="s">
        <v>252</v>
      </c>
      <c r="IK453">
        <v>-2</v>
      </c>
      <c r="IL453" t="s">
        <v>253</v>
      </c>
      <c r="IM453" t="s">
        <v>254</v>
      </c>
      <c r="IN453" t="s">
        <v>400</v>
      </c>
      <c r="IP453" t="s">
        <v>418</v>
      </c>
    </row>
    <row r="454" spans="1:250" x14ac:dyDescent="0.35">
      <c r="A454">
        <v>989</v>
      </c>
      <c r="B454">
        <v>469576192</v>
      </c>
      <c r="C454">
        <v>1403</v>
      </c>
      <c r="D454" t="s">
        <v>390</v>
      </c>
      <c r="E454" t="s">
        <v>391</v>
      </c>
      <c r="F454">
        <v>1407</v>
      </c>
      <c r="G454" t="s">
        <v>392</v>
      </c>
      <c r="H454" t="s">
        <v>391</v>
      </c>
      <c r="I454">
        <v>536</v>
      </c>
      <c r="J454" t="s">
        <v>443</v>
      </c>
      <c r="K454" t="s">
        <v>444</v>
      </c>
      <c r="L454">
        <v>79514</v>
      </c>
      <c r="M454" t="s">
        <v>418</v>
      </c>
      <c r="N454" t="s">
        <v>419</v>
      </c>
      <c r="O454">
        <v>79514</v>
      </c>
      <c r="P454" t="s">
        <v>418</v>
      </c>
      <c r="Q454" t="s">
        <v>419</v>
      </c>
      <c r="R454" t="s">
        <v>291</v>
      </c>
      <c r="S454" s="2">
        <v>431.92</v>
      </c>
      <c r="U454">
        <v>8</v>
      </c>
      <c r="IF454">
        <v>79514</v>
      </c>
      <c r="IG454" t="s">
        <v>418</v>
      </c>
      <c r="IH454" t="s">
        <v>252</v>
      </c>
      <c r="IK454">
        <v>-2</v>
      </c>
      <c r="IL454" t="s">
        <v>253</v>
      </c>
      <c r="IM454" t="s">
        <v>254</v>
      </c>
      <c r="IN454" t="s">
        <v>400</v>
      </c>
      <c r="IP454" t="s">
        <v>418</v>
      </c>
    </row>
    <row r="455" spans="1:250" x14ac:dyDescent="0.35">
      <c r="A455">
        <v>990</v>
      </c>
      <c r="B455">
        <v>469576192</v>
      </c>
      <c r="C455">
        <v>1403</v>
      </c>
      <c r="D455" t="s">
        <v>390</v>
      </c>
      <c r="E455" t="s">
        <v>391</v>
      </c>
      <c r="F455">
        <v>1407</v>
      </c>
      <c r="G455" t="s">
        <v>392</v>
      </c>
      <c r="H455" t="s">
        <v>391</v>
      </c>
      <c r="I455">
        <v>530</v>
      </c>
      <c r="J455" t="s">
        <v>445</v>
      </c>
      <c r="K455" t="s">
        <v>446</v>
      </c>
      <c r="L455">
        <v>79514</v>
      </c>
      <c r="M455" t="s">
        <v>418</v>
      </c>
      <c r="N455" t="s">
        <v>419</v>
      </c>
      <c r="O455">
        <v>79514</v>
      </c>
      <c r="P455" t="s">
        <v>418</v>
      </c>
      <c r="Q455" t="s">
        <v>419</v>
      </c>
      <c r="R455" t="s">
        <v>291</v>
      </c>
      <c r="S455" s="2">
        <v>552.14</v>
      </c>
      <c r="U455">
        <v>8</v>
      </c>
      <c r="IF455">
        <v>79514</v>
      </c>
      <c r="IG455" t="s">
        <v>418</v>
      </c>
      <c r="IH455" t="s">
        <v>252</v>
      </c>
      <c r="IK455">
        <v>-2</v>
      </c>
      <c r="IL455" t="s">
        <v>253</v>
      </c>
      <c r="IM455" t="s">
        <v>254</v>
      </c>
      <c r="IN455" t="s">
        <v>400</v>
      </c>
      <c r="IP455" t="s">
        <v>418</v>
      </c>
    </row>
    <row r="456" spans="1:250" x14ac:dyDescent="0.35">
      <c r="A456">
        <v>991</v>
      </c>
      <c r="B456">
        <v>469576192</v>
      </c>
      <c r="C456">
        <v>1403</v>
      </c>
      <c r="D456" t="s">
        <v>390</v>
      </c>
      <c r="E456" t="s">
        <v>391</v>
      </c>
      <c r="F456">
        <v>1407</v>
      </c>
      <c r="G456" t="s">
        <v>392</v>
      </c>
      <c r="H456" t="s">
        <v>391</v>
      </c>
      <c r="I456">
        <v>526</v>
      </c>
      <c r="J456" t="s">
        <v>435</v>
      </c>
      <c r="K456" t="s">
        <v>436</v>
      </c>
      <c r="L456">
        <v>79514</v>
      </c>
      <c r="M456" t="s">
        <v>418</v>
      </c>
      <c r="N456" t="s">
        <v>419</v>
      </c>
      <c r="O456">
        <v>79514</v>
      </c>
      <c r="P456" t="s">
        <v>418</v>
      </c>
      <c r="Q456" t="s">
        <v>419</v>
      </c>
      <c r="R456" t="s">
        <v>291</v>
      </c>
      <c r="S456" s="2">
        <v>251.79</v>
      </c>
      <c r="U456">
        <v>8</v>
      </c>
      <c r="IF456">
        <v>79514</v>
      </c>
      <c r="IG456" t="s">
        <v>418</v>
      </c>
      <c r="IH456" t="s">
        <v>252</v>
      </c>
      <c r="IK456">
        <v>-2</v>
      </c>
      <c r="IL456" t="s">
        <v>253</v>
      </c>
      <c r="IM456" t="s">
        <v>254</v>
      </c>
      <c r="IN456" t="s">
        <v>400</v>
      </c>
      <c r="IP456" t="s">
        <v>418</v>
      </c>
    </row>
    <row r="457" spans="1:250" x14ac:dyDescent="0.35">
      <c r="A457">
        <v>992</v>
      </c>
      <c r="B457">
        <v>469576192</v>
      </c>
      <c r="C457">
        <v>1403</v>
      </c>
      <c r="D457" t="s">
        <v>390</v>
      </c>
      <c r="E457" t="s">
        <v>391</v>
      </c>
      <c r="F457">
        <v>1407</v>
      </c>
      <c r="G457" t="s">
        <v>392</v>
      </c>
      <c r="H457" t="s">
        <v>391</v>
      </c>
      <c r="I457">
        <v>522</v>
      </c>
      <c r="J457" t="s">
        <v>424</v>
      </c>
      <c r="K457" t="s">
        <v>425</v>
      </c>
      <c r="L457">
        <v>79514</v>
      </c>
      <c r="M457" t="s">
        <v>418</v>
      </c>
      <c r="N457" t="s">
        <v>419</v>
      </c>
      <c r="O457">
        <v>79514</v>
      </c>
      <c r="P457" t="s">
        <v>418</v>
      </c>
      <c r="Q457" t="s">
        <v>419</v>
      </c>
      <c r="R457" t="s">
        <v>291</v>
      </c>
      <c r="S457" s="2">
        <v>324.19</v>
      </c>
      <c r="U457">
        <v>8</v>
      </c>
      <c r="IF457">
        <v>79514</v>
      </c>
      <c r="IG457" t="s">
        <v>418</v>
      </c>
      <c r="IH457" t="s">
        <v>252</v>
      </c>
      <c r="IK457">
        <v>-2</v>
      </c>
      <c r="IL457" t="s">
        <v>253</v>
      </c>
      <c r="IM457" t="s">
        <v>254</v>
      </c>
      <c r="IN457" t="s">
        <v>400</v>
      </c>
      <c r="IP457" t="s">
        <v>418</v>
      </c>
    </row>
    <row r="458" spans="1:250" x14ac:dyDescent="0.35">
      <c r="A458">
        <v>993</v>
      </c>
      <c r="B458">
        <v>469576192</v>
      </c>
      <c r="C458">
        <v>1403</v>
      </c>
      <c r="D458" t="s">
        <v>390</v>
      </c>
      <c r="E458" t="s">
        <v>391</v>
      </c>
      <c r="F458">
        <v>1407</v>
      </c>
      <c r="G458" t="s">
        <v>392</v>
      </c>
      <c r="H458" t="s">
        <v>391</v>
      </c>
      <c r="I458">
        <v>520</v>
      </c>
      <c r="J458" t="s">
        <v>427</v>
      </c>
      <c r="K458" t="s">
        <v>428</v>
      </c>
      <c r="L458">
        <v>79514</v>
      </c>
      <c r="M458" t="s">
        <v>418</v>
      </c>
      <c r="N458" t="s">
        <v>419</v>
      </c>
      <c r="O458">
        <v>79514</v>
      </c>
      <c r="P458" t="s">
        <v>418</v>
      </c>
      <c r="Q458" t="s">
        <v>419</v>
      </c>
      <c r="R458" t="s">
        <v>291</v>
      </c>
      <c r="S458" s="2">
        <v>280.62</v>
      </c>
      <c r="U458">
        <v>8</v>
      </c>
      <c r="IF458">
        <v>79514</v>
      </c>
      <c r="IG458" t="s">
        <v>418</v>
      </c>
      <c r="IH458" t="s">
        <v>252</v>
      </c>
      <c r="IK458">
        <v>-2</v>
      </c>
      <c r="IL458" t="s">
        <v>253</v>
      </c>
      <c r="IM458" t="s">
        <v>254</v>
      </c>
      <c r="IN458" t="s">
        <v>400</v>
      </c>
      <c r="IP458" t="s">
        <v>418</v>
      </c>
    </row>
    <row r="459" spans="1:250" x14ac:dyDescent="0.35">
      <c r="A459">
        <v>994</v>
      </c>
      <c r="B459">
        <v>469576192</v>
      </c>
      <c r="C459">
        <v>1403</v>
      </c>
      <c r="D459" t="s">
        <v>390</v>
      </c>
      <c r="E459" t="s">
        <v>391</v>
      </c>
      <c r="F459">
        <v>1407</v>
      </c>
      <c r="G459" t="s">
        <v>392</v>
      </c>
      <c r="H459" t="s">
        <v>391</v>
      </c>
      <c r="I459">
        <v>516</v>
      </c>
      <c r="J459" t="s">
        <v>429</v>
      </c>
      <c r="K459" t="s">
        <v>430</v>
      </c>
      <c r="L459">
        <v>79514</v>
      </c>
      <c r="M459" t="s">
        <v>418</v>
      </c>
      <c r="N459" t="s">
        <v>419</v>
      </c>
      <c r="O459">
        <v>79514</v>
      </c>
      <c r="P459" t="s">
        <v>418</v>
      </c>
      <c r="Q459" t="s">
        <v>419</v>
      </c>
      <c r="R459" t="s">
        <v>291</v>
      </c>
      <c r="S459" s="2">
        <v>398.33</v>
      </c>
      <c r="U459">
        <v>8</v>
      </c>
      <c r="IF459">
        <v>79514</v>
      </c>
      <c r="IG459" t="s">
        <v>418</v>
      </c>
      <c r="IH459" t="s">
        <v>252</v>
      </c>
      <c r="IK459">
        <v>-2</v>
      </c>
      <c r="IL459" t="s">
        <v>253</v>
      </c>
      <c r="IM459" t="s">
        <v>254</v>
      </c>
      <c r="IN459" t="s">
        <v>400</v>
      </c>
      <c r="IP459" t="s">
        <v>418</v>
      </c>
    </row>
    <row r="460" spans="1:250" x14ac:dyDescent="0.35">
      <c r="A460">
        <v>995</v>
      </c>
      <c r="B460">
        <v>469576192</v>
      </c>
      <c r="C460">
        <v>1403</v>
      </c>
      <c r="D460" t="s">
        <v>390</v>
      </c>
      <c r="E460" t="s">
        <v>391</v>
      </c>
      <c r="F460">
        <v>1407</v>
      </c>
      <c r="G460" t="s">
        <v>392</v>
      </c>
      <c r="H460" t="s">
        <v>391</v>
      </c>
      <c r="I460">
        <v>514</v>
      </c>
      <c r="J460" t="s">
        <v>431</v>
      </c>
      <c r="K460" t="s">
        <v>432</v>
      </c>
      <c r="L460">
        <v>79514</v>
      </c>
      <c r="M460" t="s">
        <v>418</v>
      </c>
      <c r="N460" t="s">
        <v>419</v>
      </c>
      <c r="O460">
        <v>79514</v>
      </c>
      <c r="P460" t="s">
        <v>418</v>
      </c>
      <c r="Q460" t="s">
        <v>419</v>
      </c>
      <c r="R460" t="s">
        <v>291</v>
      </c>
      <c r="S460" s="2">
        <v>274.54000000000002</v>
      </c>
      <c r="U460">
        <v>8</v>
      </c>
      <c r="IF460">
        <v>79514</v>
      </c>
      <c r="IG460" t="s">
        <v>418</v>
      </c>
      <c r="IH460" t="s">
        <v>252</v>
      </c>
      <c r="IK460">
        <v>-2</v>
      </c>
      <c r="IL460" t="s">
        <v>253</v>
      </c>
      <c r="IM460" t="s">
        <v>254</v>
      </c>
      <c r="IN460" t="s">
        <v>400</v>
      </c>
      <c r="IP460" t="s">
        <v>418</v>
      </c>
    </row>
    <row r="461" spans="1:250" x14ac:dyDescent="0.35">
      <c r="A461">
        <v>996</v>
      </c>
      <c r="B461">
        <v>469576192</v>
      </c>
      <c r="C461">
        <v>1403</v>
      </c>
      <c r="D461" t="s">
        <v>390</v>
      </c>
      <c r="E461" t="s">
        <v>391</v>
      </c>
      <c r="F461">
        <v>1407</v>
      </c>
      <c r="G461" t="s">
        <v>392</v>
      </c>
      <c r="H461" t="s">
        <v>391</v>
      </c>
      <c r="I461">
        <v>508</v>
      </c>
      <c r="J461" t="s">
        <v>433</v>
      </c>
      <c r="K461" t="s">
        <v>434</v>
      </c>
      <c r="L461">
        <v>79514</v>
      </c>
      <c r="M461" t="s">
        <v>418</v>
      </c>
      <c r="N461" t="s">
        <v>419</v>
      </c>
      <c r="O461">
        <v>79514</v>
      </c>
      <c r="P461" t="s">
        <v>418</v>
      </c>
      <c r="Q461" t="s">
        <v>419</v>
      </c>
      <c r="R461" t="s">
        <v>291</v>
      </c>
      <c r="S461" s="2">
        <v>291.91000000000003</v>
      </c>
      <c r="U461">
        <v>8</v>
      </c>
      <c r="IF461">
        <v>79514</v>
      </c>
      <c r="IG461" t="s">
        <v>418</v>
      </c>
      <c r="IH461" t="s">
        <v>252</v>
      </c>
      <c r="IK461">
        <v>-2</v>
      </c>
      <c r="IL461" t="s">
        <v>253</v>
      </c>
      <c r="IM461" t="s">
        <v>254</v>
      </c>
      <c r="IN461" t="s">
        <v>400</v>
      </c>
      <c r="IP461" t="s">
        <v>418</v>
      </c>
    </row>
    <row r="462" spans="1:250" x14ac:dyDescent="0.35">
      <c r="A462">
        <v>997</v>
      </c>
      <c r="B462">
        <v>469576192</v>
      </c>
      <c r="C462">
        <v>1403</v>
      </c>
      <c r="D462" t="s">
        <v>390</v>
      </c>
      <c r="E462" t="s">
        <v>391</v>
      </c>
      <c r="F462">
        <v>1407</v>
      </c>
      <c r="G462" t="s">
        <v>392</v>
      </c>
      <c r="H462" t="s">
        <v>391</v>
      </c>
      <c r="I462">
        <v>546</v>
      </c>
      <c r="J462" t="s">
        <v>437</v>
      </c>
      <c r="K462" t="s">
        <v>438</v>
      </c>
      <c r="L462">
        <v>78013</v>
      </c>
      <c r="M462" t="s">
        <v>420</v>
      </c>
      <c r="N462" t="s">
        <v>262</v>
      </c>
      <c r="O462">
        <v>78013</v>
      </c>
      <c r="P462" t="s">
        <v>420</v>
      </c>
      <c r="Q462" t="s">
        <v>262</v>
      </c>
      <c r="R462" t="s">
        <v>291</v>
      </c>
      <c r="S462" s="2">
        <v>55.01</v>
      </c>
      <c r="U462">
        <v>8</v>
      </c>
      <c r="IF462">
        <v>78013</v>
      </c>
      <c r="IG462" t="s">
        <v>420</v>
      </c>
      <c r="IH462" t="s">
        <v>252</v>
      </c>
      <c r="IK462">
        <v>-2</v>
      </c>
      <c r="IL462" t="s">
        <v>253</v>
      </c>
      <c r="IM462" t="s">
        <v>254</v>
      </c>
      <c r="IN462" t="s">
        <v>400</v>
      </c>
      <c r="IP462" t="s">
        <v>420</v>
      </c>
    </row>
    <row r="463" spans="1:250" x14ac:dyDescent="0.35">
      <c r="A463">
        <v>998</v>
      </c>
      <c r="B463">
        <v>469576192</v>
      </c>
      <c r="C463">
        <v>1403</v>
      </c>
      <c r="D463" t="s">
        <v>390</v>
      </c>
      <c r="E463" t="s">
        <v>391</v>
      </c>
      <c r="F463">
        <v>1407</v>
      </c>
      <c r="G463" t="s">
        <v>392</v>
      </c>
      <c r="H463" t="s">
        <v>391</v>
      </c>
      <c r="I463">
        <v>542</v>
      </c>
      <c r="J463" t="s">
        <v>439</v>
      </c>
      <c r="K463" t="s">
        <v>440</v>
      </c>
      <c r="L463">
        <v>78013</v>
      </c>
      <c r="M463" t="s">
        <v>420</v>
      </c>
      <c r="N463" t="s">
        <v>262</v>
      </c>
      <c r="O463">
        <v>78013</v>
      </c>
      <c r="P463" t="s">
        <v>420</v>
      </c>
      <c r="Q463" t="s">
        <v>262</v>
      </c>
      <c r="R463" t="s">
        <v>291</v>
      </c>
      <c r="S463" s="2">
        <v>63.48</v>
      </c>
      <c r="U463">
        <v>8</v>
      </c>
      <c r="IF463">
        <v>78013</v>
      </c>
      <c r="IG463" t="s">
        <v>420</v>
      </c>
      <c r="IH463" t="s">
        <v>252</v>
      </c>
      <c r="IK463">
        <v>-2</v>
      </c>
      <c r="IL463" t="s">
        <v>253</v>
      </c>
      <c r="IM463" t="s">
        <v>254</v>
      </c>
      <c r="IN463" t="s">
        <v>400</v>
      </c>
      <c r="IP463" t="s">
        <v>420</v>
      </c>
    </row>
    <row r="464" spans="1:250" x14ac:dyDescent="0.35">
      <c r="A464">
        <v>999</v>
      </c>
      <c r="B464">
        <v>469576192</v>
      </c>
      <c r="C464">
        <v>1403</v>
      </c>
      <c r="D464" t="s">
        <v>390</v>
      </c>
      <c r="E464" t="s">
        <v>391</v>
      </c>
      <c r="F464">
        <v>1407</v>
      </c>
      <c r="G464" t="s">
        <v>392</v>
      </c>
      <c r="H464" t="s">
        <v>391</v>
      </c>
      <c r="I464">
        <v>538</v>
      </c>
      <c r="J464" t="s">
        <v>441</v>
      </c>
      <c r="K464" t="s">
        <v>442</v>
      </c>
      <c r="L464">
        <v>78013</v>
      </c>
      <c r="M464" t="s">
        <v>420</v>
      </c>
      <c r="N464" t="s">
        <v>262</v>
      </c>
      <c r="O464">
        <v>78013</v>
      </c>
      <c r="P464" t="s">
        <v>420</v>
      </c>
      <c r="Q464" t="s">
        <v>262</v>
      </c>
      <c r="R464" t="s">
        <v>291</v>
      </c>
      <c r="S464" s="2">
        <v>76.3</v>
      </c>
      <c r="U464">
        <v>8</v>
      </c>
      <c r="IF464">
        <v>78013</v>
      </c>
      <c r="IG464" t="s">
        <v>420</v>
      </c>
      <c r="IH464" t="s">
        <v>252</v>
      </c>
      <c r="IK464">
        <v>-2</v>
      </c>
      <c r="IL464" t="s">
        <v>253</v>
      </c>
      <c r="IM464" t="s">
        <v>254</v>
      </c>
      <c r="IN464" t="s">
        <v>400</v>
      </c>
      <c r="IP464" t="s">
        <v>420</v>
      </c>
    </row>
    <row r="465" spans="1:250" x14ac:dyDescent="0.35">
      <c r="A465">
        <v>1000</v>
      </c>
      <c r="B465">
        <v>469576192</v>
      </c>
      <c r="C465">
        <v>1403</v>
      </c>
      <c r="D465" t="s">
        <v>390</v>
      </c>
      <c r="E465" t="s">
        <v>391</v>
      </c>
      <c r="F465">
        <v>1407</v>
      </c>
      <c r="G465" t="s">
        <v>392</v>
      </c>
      <c r="H465" t="s">
        <v>391</v>
      </c>
      <c r="I465">
        <v>536</v>
      </c>
      <c r="J465" t="s">
        <v>443</v>
      </c>
      <c r="K465" t="s">
        <v>444</v>
      </c>
      <c r="L465">
        <v>78013</v>
      </c>
      <c r="M465" t="s">
        <v>420</v>
      </c>
      <c r="N465" t="s">
        <v>262</v>
      </c>
      <c r="O465">
        <v>78013</v>
      </c>
      <c r="P465" t="s">
        <v>420</v>
      </c>
      <c r="Q465" t="s">
        <v>262</v>
      </c>
      <c r="R465" t="s">
        <v>291</v>
      </c>
      <c r="S465" s="2">
        <v>128.13999999999999</v>
      </c>
      <c r="U465">
        <v>8</v>
      </c>
      <c r="IF465">
        <v>78013</v>
      </c>
      <c r="IG465" t="s">
        <v>420</v>
      </c>
      <c r="IH465" t="s">
        <v>252</v>
      </c>
      <c r="IK465">
        <v>-2</v>
      </c>
      <c r="IL465" t="s">
        <v>253</v>
      </c>
      <c r="IM465" t="s">
        <v>254</v>
      </c>
      <c r="IN465" t="s">
        <v>400</v>
      </c>
      <c r="IP465" t="s">
        <v>420</v>
      </c>
    </row>
    <row r="466" spans="1:250" x14ac:dyDescent="0.35">
      <c r="A466">
        <v>1001</v>
      </c>
      <c r="B466">
        <v>469576192</v>
      </c>
      <c r="C466">
        <v>1403</v>
      </c>
      <c r="D466" t="s">
        <v>390</v>
      </c>
      <c r="E466" t="s">
        <v>391</v>
      </c>
      <c r="F466">
        <v>1407</v>
      </c>
      <c r="G466" t="s">
        <v>392</v>
      </c>
      <c r="H466" t="s">
        <v>391</v>
      </c>
      <c r="I466">
        <v>530</v>
      </c>
      <c r="J466" t="s">
        <v>445</v>
      </c>
      <c r="K466" t="s">
        <v>446</v>
      </c>
      <c r="L466">
        <v>78013</v>
      </c>
      <c r="M466" t="s">
        <v>420</v>
      </c>
      <c r="N466" t="s">
        <v>262</v>
      </c>
      <c r="O466">
        <v>78013</v>
      </c>
      <c r="P466" t="s">
        <v>420</v>
      </c>
      <c r="Q466" t="s">
        <v>262</v>
      </c>
      <c r="R466" t="s">
        <v>291</v>
      </c>
      <c r="S466" s="2">
        <v>162.94999999999999</v>
      </c>
      <c r="U466">
        <v>8</v>
      </c>
      <c r="IF466">
        <v>78013</v>
      </c>
      <c r="IG466" t="s">
        <v>420</v>
      </c>
      <c r="IH466" t="s">
        <v>252</v>
      </c>
      <c r="IK466">
        <v>-2</v>
      </c>
      <c r="IL466" t="s">
        <v>253</v>
      </c>
      <c r="IM466" t="s">
        <v>254</v>
      </c>
      <c r="IN466" t="s">
        <v>400</v>
      </c>
      <c r="IP466" t="s">
        <v>420</v>
      </c>
    </row>
    <row r="467" spans="1:250" x14ac:dyDescent="0.35">
      <c r="A467">
        <v>1002</v>
      </c>
      <c r="B467">
        <v>469576192</v>
      </c>
      <c r="C467">
        <v>1403</v>
      </c>
      <c r="D467" t="s">
        <v>390</v>
      </c>
      <c r="E467" t="s">
        <v>391</v>
      </c>
      <c r="F467">
        <v>1407</v>
      </c>
      <c r="G467" t="s">
        <v>392</v>
      </c>
      <c r="H467" t="s">
        <v>391</v>
      </c>
      <c r="I467">
        <v>526</v>
      </c>
      <c r="J467" t="s">
        <v>435</v>
      </c>
      <c r="K467" t="s">
        <v>436</v>
      </c>
      <c r="L467">
        <v>78013</v>
      </c>
      <c r="M467" t="s">
        <v>420</v>
      </c>
      <c r="N467" t="s">
        <v>262</v>
      </c>
      <c r="O467">
        <v>78013</v>
      </c>
      <c r="P467" t="s">
        <v>420</v>
      </c>
      <c r="Q467" t="s">
        <v>262</v>
      </c>
      <c r="R467" t="s">
        <v>291</v>
      </c>
      <c r="S467" s="2">
        <v>74.31</v>
      </c>
      <c r="U467">
        <v>8</v>
      </c>
      <c r="IF467">
        <v>78013</v>
      </c>
      <c r="IG467" t="s">
        <v>420</v>
      </c>
      <c r="IH467" t="s">
        <v>252</v>
      </c>
      <c r="IK467">
        <v>-2</v>
      </c>
      <c r="IL467" t="s">
        <v>253</v>
      </c>
      <c r="IM467" t="s">
        <v>254</v>
      </c>
      <c r="IN467" t="s">
        <v>400</v>
      </c>
      <c r="IP467" t="s">
        <v>420</v>
      </c>
    </row>
    <row r="468" spans="1:250" x14ac:dyDescent="0.35">
      <c r="A468">
        <v>1003</v>
      </c>
      <c r="B468">
        <v>469576192</v>
      </c>
      <c r="C468">
        <v>1403</v>
      </c>
      <c r="D468" t="s">
        <v>390</v>
      </c>
      <c r="E468" t="s">
        <v>391</v>
      </c>
      <c r="F468">
        <v>1407</v>
      </c>
      <c r="G468" t="s">
        <v>392</v>
      </c>
      <c r="H468" t="s">
        <v>391</v>
      </c>
      <c r="I468">
        <v>522</v>
      </c>
      <c r="J468" t="s">
        <v>424</v>
      </c>
      <c r="K468" t="s">
        <v>425</v>
      </c>
      <c r="L468">
        <v>78013</v>
      </c>
      <c r="M468" t="s">
        <v>420</v>
      </c>
      <c r="N468" t="s">
        <v>262</v>
      </c>
      <c r="O468">
        <v>78013</v>
      </c>
      <c r="P468" t="s">
        <v>420</v>
      </c>
      <c r="Q468" t="s">
        <v>262</v>
      </c>
      <c r="R468" t="s">
        <v>291</v>
      </c>
      <c r="S468" s="2">
        <v>95.27</v>
      </c>
      <c r="U468">
        <v>8</v>
      </c>
      <c r="IF468">
        <v>78013</v>
      </c>
      <c r="IG468" t="s">
        <v>420</v>
      </c>
      <c r="IH468" t="s">
        <v>252</v>
      </c>
      <c r="IK468">
        <v>-2</v>
      </c>
      <c r="IL468" t="s">
        <v>253</v>
      </c>
      <c r="IM468" t="s">
        <v>254</v>
      </c>
      <c r="IN468" t="s">
        <v>400</v>
      </c>
      <c r="IP468" t="s">
        <v>420</v>
      </c>
    </row>
    <row r="469" spans="1:250" x14ac:dyDescent="0.35">
      <c r="A469">
        <v>1004</v>
      </c>
      <c r="B469">
        <v>469576192</v>
      </c>
      <c r="C469">
        <v>1403</v>
      </c>
      <c r="D469" t="s">
        <v>390</v>
      </c>
      <c r="E469" t="s">
        <v>391</v>
      </c>
      <c r="F469">
        <v>1407</v>
      </c>
      <c r="G469" t="s">
        <v>392</v>
      </c>
      <c r="H469" t="s">
        <v>391</v>
      </c>
      <c r="I469">
        <v>520</v>
      </c>
      <c r="J469" t="s">
        <v>427</v>
      </c>
      <c r="K469" t="s">
        <v>428</v>
      </c>
      <c r="L469">
        <v>78013</v>
      </c>
      <c r="M469" t="s">
        <v>420</v>
      </c>
      <c r="N469" t="s">
        <v>262</v>
      </c>
      <c r="O469">
        <v>78013</v>
      </c>
      <c r="P469" t="s">
        <v>420</v>
      </c>
      <c r="Q469" t="s">
        <v>262</v>
      </c>
      <c r="R469" t="s">
        <v>291</v>
      </c>
      <c r="S469" s="2">
        <v>82.47</v>
      </c>
      <c r="U469">
        <v>8</v>
      </c>
      <c r="IF469">
        <v>78013</v>
      </c>
      <c r="IG469" t="s">
        <v>420</v>
      </c>
      <c r="IH469" t="s">
        <v>252</v>
      </c>
      <c r="IK469">
        <v>-2</v>
      </c>
      <c r="IL469" t="s">
        <v>253</v>
      </c>
      <c r="IM469" t="s">
        <v>254</v>
      </c>
      <c r="IN469" t="s">
        <v>400</v>
      </c>
      <c r="IP469" t="s">
        <v>420</v>
      </c>
    </row>
    <row r="470" spans="1:250" x14ac:dyDescent="0.35">
      <c r="A470">
        <v>1005</v>
      </c>
      <c r="B470">
        <v>469576192</v>
      </c>
      <c r="C470">
        <v>1403</v>
      </c>
      <c r="D470" t="s">
        <v>390</v>
      </c>
      <c r="E470" t="s">
        <v>391</v>
      </c>
      <c r="F470">
        <v>1407</v>
      </c>
      <c r="G470" t="s">
        <v>392</v>
      </c>
      <c r="H470" t="s">
        <v>391</v>
      </c>
      <c r="I470">
        <v>516</v>
      </c>
      <c r="J470" t="s">
        <v>429</v>
      </c>
      <c r="K470" t="s">
        <v>430</v>
      </c>
      <c r="L470">
        <v>78013</v>
      </c>
      <c r="M470" t="s">
        <v>420</v>
      </c>
      <c r="N470" t="s">
        <v>262</v>
      </c>
      <c r="O470">
        <v>78013</v>
      </c>
      <c r="P470" t="s">
        <v>420</v>
      </c>
      <c r="Q470" t="s">
        <v>262</v>
      </c>
      <c r="R470" t="s">
        <v>291</v>
      </c>
      <c r="S470" s="2">
        <v>116.56</v>
      </c>
      <c r="U470">
        <v>8</v>
      </c>
      <c r="IF470">
        <v>78013</v>
      </c>
      <c r="IG470" t="s">
        <v>420</v>
      </c>
      <c r="IH470" t="s">
        <v>252</v>
      </c>
      <c r="IK470">
        <v>-2</v>
      </c>
      <c r="IL470" t="s">
        <v>253</v>
      </c>
      <c r="IM470" t="s">
        <v>254</v>
      </c>
      <c r="IN470" t="s">
        <v>400</v>
      </c>
      <c r="IP470" t="s">
        <v>420</v>
      </c>
    </row>
    <row r="471" spans="1:250" x14ac:dyDescent="0.35">
      <c r="A471">
        <v>1006</v>
      </c>
      <c r="B471">
        <v>469576192</v>
      </c>
      <c r="C471">
        <v>1403</v>
      </c>
      <c r="D471" t="s">
        <v>390</v>
      </c>
      <c r="E471" t="s">
        <v>391</v>
      </c>
      <c r="F471">
        <v>1407</v>
      </c>
      <c r="G471" t="s">
        <v>392</v>
      </c>
      <c r="H471" t="s">
        <v>391</v>
      </c>
      <c r="I471">
        <v>514</v>
      </c>
      <c r="J471" t="s">
        <v>431</v>
      </c>
      <c r="K471" t="s">
        <v>432</v>
      </c>
      <c r="L471">
        <v>78013</v>
      </c>
      <c r="M471" t="s">
        <v>420</v>
      </c>
      <c r="N471" t="s">
        <v>262</v>
      </c>
      <c r="O471">
        <v>78013</v>
      </c>
      <c r="P471" t="s">
        <v>420</v>
      </c>
      <c r="Q471" t="s">
        <v>262</v>
      </c>
      <c r="R471" t="s">
        <v>291</v>
      </c>
      <c r="S471" s="2">
        <v>80.34</v>
      </c>
      <c r="U471">
        <v>8</v>
      </c>
      <c r="IF471">
        <v>78013</v>
      </c>
      <c r="IG471" t="s">
        <v>420</v>
      </c>
      <c r="IH471" t="s">
        <v>252</v>
      </c>
      <c r="IK471">
        <v>-2</v>
      </c>
      <c r="IL471" t="s">
        <v>253</v>
      </c>
      <c r="IM471" t="s">
        <v>254</v>
      </c>
      <c r="IN471" t="s">
        <v>400</v>
      </c>
      <c r="IP471" t="s">
        <v>420</v>
      </c>
    </row>
    <row r="472" spans="1:250" x14ac:dyDescent="0.35">
      <c r="A472">
        <v>1007</v>
      </c>
      <c r="B472">
        <v>469576192</v>
      </c>
      <c r="C472">
        <v>1403</v>
      </c>
      <c r="D472" t="s">
        <v>390</v>
      </c>
      <c r="E472" t="s">
        <v>391</v>
      </c>
      <c r="F472">
        <v>1407</v>
      </c>
      <c r="G472" t="s">
        <v>392</v>
      </c>
      <c r="H472" t="s">
        <v>391</v>
      </c>
      <c r="I472">
        <v>508</v>
      </c>
      <c r="J472" t="s">
        <v>433</v>
      </c>
      <c r="K472" t="s">
        <v>434</v>
      </c>
      <c r="L472">
        <v>78013</v>
      </c>
      <c r="M472" t="s">
        <v>420</v>
      </c>
      <c r="N472" t="s">
        <v>262</v>
      </c>
      <c r="O472">
        <v>78013</v>
      </c>
      <c r="P472" t="s">
        <v>420</v>
      </c>
      <c r="Q472" t="s">
        <v>262</v>
      </c>
      <c r="R472" t="s">
        <v>291</v>
      </c>
      <c r="S472" s="2">
        <v>84.97</v>
      </c>
      <c r="U472">
        <v>8</v>
      </c>
      <c r="IF472">
        <v>78013</v>
      </c>
      <c r="IG472" t="s">
        <v>420</v>
      </c>
      <c r="IH472" t="s">
        <v>252</v>
      </c>
      <c r="IK472">
        <v>-2</v>
      </c>
      <c r="IL472" t="s">
        <v>253</v>
      </c>
      <c r="IM472" t="s">
        <v>254</v>
      </c>
      <c r="IN472" t="s">
        <v>400</v>
      </c>
      <c r="IP472" t="s">
        <v>420</v>
      </c>
    </row>
    <row r="473" spans="1:250" x14ac:dyDescent="0.35">
      <c r="A473">
        <v>1008</v>
      </c>
      <c r="B473">
        <v>469576192</v>
      </c>
      <c r="C473">
        <v>1403</v>
      </c>
      <c r="D473" t="s">
        <v>390</v>
      </c>
      <c r="E473" t="s">
        <v>391</v>
      </c>
      <c r="F473">
        <v>1407</v>
      </c>
      <c r="G473" t="s">
        <v>392</v>
      </c>
      <c r="H473" t="s">
        <v>391</v>
      </c>
      <c r="I473">
        <v>546</v>
      </c>
      <c r="J473" t="s">
        <v>437</v>
      </c>
      <c r="K473" t="s">
        <v>438</v>
      </c>
      <c r="L473">
        <v>50297</v>
      </c>
      <c r="M473" t="s">
        <v>404</v>
      </c>
      <c r="N473" t="s">
        <v>405</v>
      </c>
      <c r="O473">
        <v>50297</v>
      </c>
      <c r="P473" t="s">
        <v>404</v>
      </c>
      <c r="Q473" t="s">
        <v>405</v>
      </c>
      <c r="R473" t="s">
        <v>291</v>
      </c>
      <c r="S473" s="2">
        <v>186.71</v>
      </c>
      <c r="U473">
        <v>8</v>
      </c>
      <c r="IF473">
        <v>50297</v>
      </c>
      <c r="IG473" t="s">
        <v>404</v>
      </c>
      <c r="IH473" t="s">
        <v>252</v>
      </c>
      <c r="IK473">
        <v>-2</v>
      </c>
      <c r="IL473" t="s">
        <v>253</v>
      </c>
      <c r="IM473" t="s">
        <v>254</v>
      </c>
      <c r="IN473" t="s">
        <v>400</v>
      </c>
      <c r="IP473" t="s">
        <v>404</v>
      </c>
    </row>
    <row r="474" spans="1:250" x14ac:dyDescent="0.35">
      <c r="A474">
        <v>1009</v>
      </c>
      <c r="B474">
        <v>469576192</v>
      </c>
      <c r="C474">
        <v>1403</v>
      </c>
      <c r="D474" t="s">
        <v>390</v>
      </c>
      <c r="E474" t="s">
        <v>391</v>
      </c>
      <c r="F474">
        <v>1407</v>
      </c>
      <c r="G474" t="s">
        <v>392</v>
      </c>
      <c r="H474" t="s">
        <v>391</v>
      </c>
      <c r="I474">
        <v>542</v>
      </c>
      <c r="J474" t="s">
        <v>439</v>
      </c>
      <c r="K474" t="s">
        <v>440</v>
      </c>
      <c r="L474">
        <v>50297</v>
      </c>
      <c r="M474" t="s">
        <v>404</v>
      </c>
      <c r="N474" t="s">
        <v>405</v>
      </c>
      <c r="O474">
        <v>50297</v>
      </c>
      <c r="P474" t="s">
        <v>404</v>
      </c>
      <c r="Q474" t="s">
        <v>405</v>
      </c>
      <c r="R474" t="s">
        <v>291</v>
      </c>
      <c r="S474" s="2">
        <v>215.44</v>
      </c>
      <c r="U474">
        <v>8</v>
      </c>
      <c r="IF474">
        <v>50297</v>
      </c>
      <c r="IG474" t="s">
        <v>404</v>
      </c>
      <c r="IH474" t="s">
        <v>252</v>
      </c>
      <c r="IK474">
        <v>-2</v>
      </c>
      <c r="IL474" t="s">
        <v>253</v>
      </c>
      <c r="IM474" t="s">
        <v>254</v>
      </c>
      <c r="IN474" t="s">
        <v>400</v>
      </c>
      <c r="IP474" t="s">
        <v>404</v>
      </c>
    </row>
    <row r="475" spans="1:250" x14ac:dyDescent="0.35">
      <c r="A475">
        <v>1010</v>
      </c>
      <c r="B475">
        <v>469576192</v>
      </c>
      <c r="C475">
        <v>1403</v>
      </c>
      <c r="D475" t="s">
        <v>390</v>
      </c>
      <c r="E475" t="s">
        <v>391</v>
      </c>
      <c r="F475">
        <v>1407</v>
      </c>
      <c r="G475" t="s">
        <v>392</v>
      </c>
      <c r="H475" t="s">
        <v>391</v>
      </c>
      <c r="I475">
        <v>538</v>
      </c>
      <c r="J475" t="s">
        <v>441</v>
      </c>
      <c r="K475" t="s">
        <v>442</v>
      </c>
      <c r="L475">
        <v>50297</v>
      </c>
      <c r="M475" t="s">
        <v>404</v>
      </c>
      <c r="N475" t="s">
        <v>405</v>
      </c>
      <c r="O475">
        <v>50297</v>
      </c>
      <c r="P475" t="s">
        <v>404</v>
      </c>
      <c r="Q475" t="s">
        <v>405</v>
      </c>
      <c r="R475" t="s">
        <v>291</v>
      </c>
      <c r="S475" s="2">
        <v>258.98</v>
      </c>
      <c r="U475">
        <v>8</v>
      </c>
      <c r="IF475">
        <v>50297</v>
      </c>
      <c r="IG475" t="s">
        <v>404</v>
      </c>
      <c r="IH475" t="s">
        <v>252</v>
      </c>
      <c r="IK475">
        <v>-2</v>
      </c>
      <c r="IL475" t="s">
        <v>253</v>
      </c>
      <c r="IM475" t="s">
        <v>254</v>
      </c>
      <c r="IN475" t="s">
        <v>400</v>
      </c>
      <c r="IP475" t="s">
        <v>404</v>
      </c>
    </row>
    <row r="476" spans="1:250" x14ac:dyDescent="0.35">
      <c r="A476">
        <v>1011</v>
      </c>
      <c r="B476">
        <v>469576192</v>
      </c>
      <c r="C476">
        <v>1403</v>
      </c>
      <c r="D476" t="s">
        <v>390</v>
      </c>
      <c r="E476" t="s">
        <v>391</v>
      </c>
      <c r="F476">
        <v>1407</v>
      </c>
      <c r="G476" t="s">
        <v>392</v>
      </c>
      <c r="H476" t="s">
        <v>391</v>
      </c>
      <c r="I476">
        <v>536</v>
      </c>
      <c r="J476" t="s">
        <v>443</v>
      </c>
      <c r="K476" t="s">
        <v>444</v>
      </c>
      <c r="L476">
        <v>50297</v>
      </c>
      <c r="M476" t="s">
        <v>404</v>
      </c>
      <c r="N476" t="s">
        <v>405</v>
      </c>
      <c r="O476">
        <v>50297</v>
      </c>
      <c r="P476" t="s">
        <v>404</v>
      </c>
      <c r="Q476" t="s">
        <v>405</v>
      </c>
      <c r="R476" t="s">
        <v>291</v>
      </c>
      <c r="S476" s="2">
        <v>434.93</v>
      </c>
      <c r="U476">
        <v>8</v>
      </c>
      <c r="IF476">
        <v>50297</v>
      </c>
      <c r="IG476" t="s">
        <v>404</v>
      </c>
      <c r="IH476" t="s">
        <v>252</v>
      </c>
      <c r="IK476">
        <v>-2</v>
      </c>
      <c r="IL476" t="s">
        <v>253</v>
      </c>
      <c r="IM476" t="s">
        <v>254</v>
      </c>
      <c r="IN476" t="s">
        <v>400</v>
      </c>
      <c r="IP476" t="s">
        <v>404</v>
      </c>
    </row>
    <row r="477" spans="1:250" x14ac:dyDescent="0.35">
      <c r="A477">
        <v>1012</v>
      </c>
      <c r="B477">
        <v>469576192</v>
      </c>
      <c r="C477">
        <v>1403</v>
      </c>
      <c r="D477" t="s">
        <v>390</v>
      </c>
      <c r="E477" t="s">
        <v>391</v>
      </c>
      <c r="F477">
        <v>1407</v>
      </c>
      <c r="G477" t="s">
        <v>392</v>
      </c>
      <c r="H477" t="s">
        <v>391</v>
      </c>
      <c r="I477">
        <v>530</v>
      </c>
      <c r="J477" t="s">
        <v>445</v>
      </c>
      <c r="K477" t="s">
        <v>446</v>
      </c>
      <c r="L477">
        <v>50297</v>
      </c>
      <c r="M477" t="s">
        <v>404</v>
      </c>
      <c r="N477" t="s">
        <v>405</v>
      </c>
      <c r="O477">
        <v>50297</v>
      </c>
      <c r="P477" t="s">
        <v>404</v>
      </c>
      <c r="Q477" t="s">
        <v>405</v>
      </c>
      <c r="R477" t="s">
        <v>291</v>
      </c>
      <c r="S477" s="2">
        <v>553.05999999999995</v>
      </c>
      <c r="U477">
        <v>8</v>
      </c>
      <c r="IF477">
        <v>50297</v>
      </c>
      <c r="IG477" t="s">
        <v>404</v>
      </c>
      <c r="IH477" t="s">
        <v>252</v>
      </c>
      <c r="IK477">
        <v>-2</v>
      </c>
      <c r="IL477" t="s">
        <v>253</v>
      </c>
      <c r="IM477" t="s">
        <v>254</v>
      </c>
      <c r="IN477" t="s">
        <v>400</v>
      </c>
      <c r="IP477" t="s">
        <v>404</v>
      </c>
    </row>
    <row r="478" spans="1:250" x14ac:dyDescent="0.35">
      <c r="A478">
        <v>1013</v>
      </c>
      <c r="B478">
        <v>469576192</v>
      </c>
      <c r="C478">
        <v>1403</v>
      </c>
      <c r="D478" t="s">
        <v>390</v>
      </c>
      <c r="E478" t="s">
        <v>391</v>
      </c>
      <c r="F478">
        <v>1407</v>
      </c>
      <c r="G478" t="s">
        <v>392</v>
      </c>
      <c r="H478" t="s">
        <v>391</v>
      </c>
      <c r="I478">
        <v>526</v>
      </c>
      <c r="J478" t="s">
        <v>435</v>
      </c>
      <c r="K478" t="s">
        <v>436</v>
      </c>
      <c r="L478">
        <v>50297</v>
      </c>
      <c r="M478" t="s">
        <v>404</v>
      </c>
      <c r="N478" t="s">
        <v>405</v>
      </c>
      <c r="O478">
        <v>50297</v>
      </c>
      <c r="P478" t="s">
        <v>404</v>
      </c>
      <c r="Q478" t="s">
        <v>405</v>
      </c>
      <c r="R478" t="s">
        <v>291</v>
      </c>
      <c r="S478" s="2">
        <v>252.21</v>
      </c>
      <c r="U478">
        <v>8</v>
      </c>
      <c r="IF478">
        <v>50297</v>
      </c>
      <c r="IG478" t="s">
        <v>404</v>
      </c>
      <c r="IH478" t="s">
        <v>252</v>
      </c>
      <c r="IK478">
        <v>-2</v>
      </c>
      <c r="IL478" t="s">
        <v>253</v>
      </c>
      <c r="IM478" t="s">
        <v>254</v>
      </c>
      <c r="IN478" t="s">
        <v>400</v>
      </c>
      <c r="IP478" t="s">
        <v>404</v>
      </c>
    </row>
    <row r="479" spans="1:250" x14ac:dyDescent="0.35">
      <c r="A479">
        <v>1014</v>
      </c>
      <c r="B479">
        <v>469576192</v>
      </c>
      <c r="C479">
        <v>1403</v>
      </c>
      <c r="D479" t="s">
        <v>390</v>
      </c>
      <c r="E479" t="s">
        <v>391</v>
      </c>
      <c r="F479">
        <v>1407</v>
      </c>
      <c r="G479" t="s">
        <v>392</v>
      </c>
      <c r="H479" t="s">
        <v>391</v>
      </c>
      <c r="I479">
        <v>522</v>
      </c>
      <c r="J479" t="s">
        <v>424</v>
      </c>
      <c r="K479" t="s">
        <v>425</v>
      </c>
      <c r="L479">
        <v>50297</v>
      </c>
      <c r="M479" t="s">
        <v>404</v>
      </c>
      <c r="N479" t="s">
        <v>405</v>
      </c>
      <c r="O479">
        <v>50297</v>
      </c>
      <c r="P479" t="s">
        <v>404</v>
      </c>
      <c r="Q479" t="s">
        <v>405</v>
      </c>
      <c r="R479" t="s">
        <v>291</v>
      </c>
      <c r="S479" s="2">
        <v>323.36</v>
      </c>
      <c r="U479">
        <v>8</v>
      </c>
      <c r="IF479">
        <v>50297</v>
      </c>
      <c r="IG479" t="s">
        <v>404</v>
      </c>
      <c r="IH479" t="s">
        <v>252</v>
      </c>
      <c r="IK479">
        <v>-2</v>
      </c>
      <c r="IL479" t="s">
        <v>253</v>
      </c>
      <c r="IM479" t="s">
        <v>254</v>
      </c>
      <c r="IN479" t="s">
        <v>400</v>
      </c>
      <c r="IP479" t="s">
        <v>404</v>
      </c>
    </row>
    <row r="480" spans="1:250" x14ac:dyDescent="0.35">
      <c r="A480">
        <v>1015</v>
      </c>
      <c r="B480">
        <v>469576192</v>
      </c>
      <c r="C480">
        <v>1403</v>
      </c>
      <c r="D480" t="s">
        <v>390</v>
      </c>
      <c r="E480" t="s">
        <v>391</v>
      </c>
      <c r="F480">
        <v>1407</v>
      </c>
      <c r="G480" t="s">
        <v>392</v>
      </c>
      <c r="H480" t="s">
        <v>391</v>
      </c>
      <c r="I480">
        <v>520</v>
      </c>
      <c r="J480" t="s">
        <v>427</v>
      </c>
      <c r="K480" t="s">
        <v>428</v>
      </c>
      <c r="L480">
        <v>50297</v>
      </c>
      <c r="M480" t="s">
        <v>404</v>
      </c>
      <c r="N480" t="s">
        <v>405</v>
      </c>
      <c r="O480">
        <v>50297</v>
      </c>
      <c r="P480" t="s">
        <v>404</v>
      </c>
      <c r="Q480" t="s">
        <v>405</v>
      </c>
      <c r="R480" t="s">
        <v>291</v>
      </c>
      <c r="S480" s="2">
        <v>279.89999999999998</v>
      </c>
      <c r="U480">
        <v>8</v>
      </c>
      <c r="IF480">
        <v>50297</v>
      </c>
      <c r="IG480" t="s">
        <v>404</v>
      </c>
      <c r="IH480" t="s">
        <v>252</v>
      </c>
      <c r="IK480">
        <v>-2</v>
      </c>
      <c r="IL480" t="s">
        <v>253</v>
      </c>
      <c r="IM480" t="s">
        <v>254</v>
      </c>
      <c r="IN480" t="s">
        <v>400</v>
      </c>
      <c r="IP480" t="s">
        <v>404</v>
      </c>
    </row>
    <row r="481" spans="1:250" x14ac:dyDescent="0.35">
      <c r="A481">
        <v>1016</v>
      </c>
      <c r="B481">
        <v>469576192</v>
      </c>
      <c r="C481">
        <v>1403</v>
      </c>
      <c r="D481" t="s">
        <v>390</v>
      </c>
      <c r="E481" t="s">
        <v>391</v>
      </c>
      <c r="F481">
        <v>1407</v>
      </c>
      <c r="G481" t="s">
        <v>392</v>
      </c>
      <c r="H481" t="s">
        <v>391</v>
      </c>
      <c r="I481">
        <v>516</v>
      </c>
      <c r="J481" t="s">
        <v>429</v>
      </c>
      <c r="K481" t="s">
        <v>430</v>
      </c>
      <c r="L481">
        <v>50297</v>
      </c>
      <c r="M481" t="s">
        <v>404</v>
      </c>
      <c r="N481" t="s">
        <v>405</v>
      </c>
      <c r="O481">
        <v>50297</v>
      </c>
      <c r="P481" t="s">
        <v>404</v>
      </c>
      <c r="Q481" t="s">
        <v>405</v>
      </c>
      <c r="R481" t="s">
        <v>291</v>
      </c>
      <c r="S481" s="2">
        <v>395.63</v>
      </c>
      <c r="U481">
        <v>8</v>
      </c>
      <c r="IF481">
        <v>50297</v>
      </c>
      <c r="IG481" t="s">
        <v>404</v>
      </c>
      <c r="IH481" t="s">
        <v>252</v>
      </c>
      <c r="IK481">
        <v>-2</v>
      </c>
      <c r="IL481" t="s">
        <v>253</v>
      </c>
      <c r="IM481" t="s">
        <v>254</v>
      </c>
      <c r="IN481" t="s">
        <v>400</v>
      </c>
      <c r="IP481" t="s">
        <v>404</v>
      </c>
    </row>
    <row r="482" spans="1:250" x14ac:dyDescent="0.35">
      <c r="A482">
        <v>1017</v>
      </c>
      <c r="B482">
        <v>469576192</v>
      </c>
      <c r="C482">
        <v>1403</v>
      </c>
      <c r="D482" t="s">
        <v>390</v>
      </c>
      <c r="E482" t="s">
        <v>391</v>
      </c>
      <c r="F482">
        <v>1407</v>
      </c>
      <c r="G482" t="s">
        <v>392</v>
      </c>
      <c r="H482" t="s">
        <v>391</v>
      </c>
      <c r="I482">
        <v>514</v>
      </c>
      <c r="J482" t="s">
        <v>431</v>
      </c>
      <c r="K482" t="s">
        <v>432</v>
      </c>
      <c r="L482">
        <v>50297</v>
      </c>
      <c r="M482" t="s">
        <v>404</v>
      </c>
      <c r="N482" t="s">
        <v>405</v>
      </c>
      <c r="O482">
        <v>50297</v>
      </c>
      <c r="P482" t="s">
        <v>404</v>
      </c>
      <c r="Q482" t="s">
        <v>405</v>
      </c>
      <c r="R482" t="s">
        <v>291</v>
      </c>
      <c r="S482" s="2">
        <v>272.68</v>
      </c>
      <c r="U482">
        <v>8</v>
      </c>
      <c r="IF482">
        <v>50297</v>
      </c>
      <c r="IG482" t="s">
        <v>404</v>
      </c>
      <c r="IH482" t="s">
        <v>252</v>
      </c>
      <c r="IK482">
        <v>-2</v>
      </c>
      <c r="IL482" t="s">
        <v>253</v>
      </c>
      <c r="IM482" t="s">
        <v>254</v>
      </c>
      <c r="IN482" t="s">
        <v>400</v>
      </c>
      <c r="IP482" t="s">
        <v>404</v>
      </c>
    </row>
    <row r="483" spans="1:250" x14ac:dyDescent="0.35">
      <c r="A483">
        <v>1018</v>
      </c>
      <c r="B483">
        <v>469576192</v>
      </c>
      <c r="C483">
        <v>1403</v>
      </c>
      <c r="D483" t="s">
        <v>390</v>
      </c>
      <c r="E483" t="s">
        <v>391</v>
      </c>
      <c r="F483">
        <v>1407</v>
      </c>
      <c r="G483" t="s">
        <v>392</v>
      </c>
      <c r="H483" t="s">
        <v>391</v>
      </c>
      <c r="I483">
        <v>508</v>
      </c>
      <c r="J483" t="s">
        <v>433</v>
      </c>
      <c r="K483" t="s">
        <v>434</v>
      </c>
      <c r="L483">
        <v>50297</v>
      </c>
      <c r="M483" t="s">
        <v>404</v>
      </c>
      <c r="N483" t="s">
        <v>405</v>
      </c>
      <c r="O483">
        <v>50297</v>
      </c>
      <c r="P483" t="s">
        <v>404</v>
      </c>
      <c r="Q483" t="s">
        <v>405</v>
      </c>
      <c r="R483" t="s">
        <v>291</v>
      </c>
      <c r="S483" s="2">
        <v>288.39999999999998</v>
      </c>
      <c r="U483">
        <v>8</v>
      </c>
      <c r="IF483">
        <v>50297</v>
      </c>
      <c r="IG483" t="s">
        <v>404</v>
      </c>
      <c r="IH483" t="s">
        <v>252</v>
      </c>
      <c r="IK483">
        <v>-2</v>
      </c>
      <c r="IL483" t="s">
        <v>253</v>
      </c>
      <c r="IM483" t="s">
        <v>254</v>
      </c>
      <c r="IN483" t="s">
        <v>400</v>
      </c>
      <c r="IP483" t="s">
        <v>404</v>
      </c>
    </row>
    <row r="484" spans="1:250" x14ac:dyDescent="0.35">
      <c r="A484">
        <v>1019</v>
      </c>
      <c r="B484">
        <v>469576192</v>
      </c>
      <c r="C484">
        <v>1403</v>
      </c>
      <c r="D484" t="s">
        <v>390</v>
      </c>
      <c r="E484" t="s">
        <v>391</v>
      </c>
      <c r="F484">
        <v>1407</v>
      </c>
      <c r="G484" t="s">
        <v>392</v>
      </c>
      <c r="H484" t="s">
        <v>391</v>
      </c>
      <c r="I484">
        <v>546</v>
      </c>
      <c r="J484" t="s">
        <v>437</v>
      </c>
      <c r="K484" t="s">
        <v>438</v>
      </c>
      <c r="L484">
        <v>1736</v>
      </c>
      <c r="M484" t="s">
        <v>394</v>
      </c>
      <c r="N484" t="s">
        <v>256</v>
      </c>
      <c r="O484">
        <v>1736</v>
      </c>
      <c r="P484" t="s">
        <v>394</v>
      </c>
      <c r="Q484" t="s">
        <v>256</v>
      </c>
      <c r="R484" t="s">
        <v>291</v>
      </c>
      <c r="S484" s="2">
        <v>224.1</v>
      </c>
      <c r="U484">
        <v>8</v>
      </c>
      <c r="IF484">
        <v>1736</v>
      </c>
      <c r="IG484" t="s">
        <v>394</v>
      </c>
      <c r="IH484" t="s">
        <v>252</v>
      </c>
      <c r="IK484">
        <v>-2</v>
      </c>
      <c r="IL484" t="s">
        <v>253</v>
      </c>
      <c r="IM484" t="s">
        <v>254</v>
      </c>
      <c r="IN484" t="s">
        <v>400</v>
      </c>
      <c r="IP484" t="s">
        <v>401</v>
      </c>
    </row>
    <row r="485" spans="1:250" x14ac:dyDescent="0.35">
      <c r="A485">
        <v>1020</v>
      </c>
      <c r="B485">
        <v>469576192</v>
      </c>
      <c r="C485">
        <v>1403</v>
      </c>
      <c r="D485" t="s">
        <v>390</v>
      </c>
      <c r="E485" t="s">
        <v>391</v>
      </c>
      <c r="F485">
        <v>1407</v>
      </c>
      <c r="G485" t="s">
        <v>392</v>
      </c>
      <c r="H485" t="s">
        <v>391</v>
      </c>
      <c r="I485">
        <v>542</v>
      </c>
      <c r="J485" t="s">
        <v>439</v>
      </c>
      <c r="K485" t="s">
        <v>440</v>
      </c>
      <c r="L485">
        <v>1736</v>
      </c>
      <c r="M485" t="s">
        <v>394</v>
      </c>
      <c r="N485" t="s">
        <v>256</v>
      </c>
      <c r="O485">
        <v>1736</v>
      </c>
      <c r="P485" t="s">
        <v>394</v>
      </c>
      <c r="Q485" t="s">
        <v>256</v>
      </c>
      <c r="R485" t="s">
        <v>291</v>
      </c>
      <c r="S485" s="2">
        <v>258.58</v>
      </c>
      <c r="U485">
        <v>8</v>
      </c>
      <c r="IF485">
        <v>1736</v>
      </c>
      <c r="IG485" t="s">
        <v>394</v>
      </c>
      <c r="IH485" t="s">
        <v>252</v>
      </c>
      <c r="IK485">
        <v>-2</v>
      </c>
      <c r="IL485" t="s">
        <v>253</v>
      </c>
      <c r="IM485" t="s">
        <v>254</v>
      </c>
      <c r="IN485" t="s">
        <v>400</v>
      </c>
      <c r="IP485" t="s">
        <v>401</v>
      </c>
    </row>
    <row r="486" spans="1:250" x14ac:dyDescent="0.35">
      <c r="A486">
        <v>1021</v>
      </c>
      <c r="B486">
        <v>469576192</v>
      </c>
      <c r="C486">
        <v>1403</v>
      </c>
      <c r="D486" t="s">
        <v>390</v>
      </c>
      <c r="E486" t="s">
        <v>391</v>
      </c>
      <c r="F486">
        <v>1407</v>
      </c>
      <c r="G486" t="s">
        <v>392</v>
      </c>
      <c r="H486" t="s">
        <v>391</v>
      </c>
      <c r="I486">
        <v>538</v>
      </c>
      <c r="J486" t="s">
        <v>441</v>
      </c>
      <c r="K486" t="s">
        <v>442</v>
      </c>
      <c r="L486">
        <v>1736</v>
      </c>
      <c r="M486" t="s">
        <v>394</v>
      </c>
      <c r="N486" t="s">
        <v>256</v>
      </c>
      <c r="O486">
        <v>1736</v>
      </c>
      <c r="P486" t="s">
        <v>394</v>
      </c>
      <c r="Q486" t="s">
        <v>256</v>
      </c>
      <c r="R486" t="s">
        <v>291</v>
      </c>
      <c r="S486" s="2">
        <v>310.83</v>
      </c>
      <c r="U486">
        <v>8</v>
      </c>
      <c r="IF486">
        <v>1736</v>
      </c>
      <c r="IG486" t="s">
        <v>394</v>
      </c>
      <c r="IH486" t="s">
        <v>252</v>
      </c>
      <c r="IK486">
        <v>-2</v>
      </c>
      <c r="IL486" t="s">
        <v>253</v>
      </c>
      <c r="IM486" t="s">
        <v>254</v>
      </c>
      <c r="IN486" t="s">
        <v>400</v>
      </c>
      <c r="IP486" t="s">
        <v>401</v>
      </c>
    </row>
    <row r="487" spans="1:250" x14ac:dyDescent="0.35">
      <c r="A487">
        <v>1022</v>
      </c>
      <c r="B487">
        <v>469576192</v>
      </c>
      <c r="C487">
        <v>1403</v>
      </c>
      <c r="D487" t="s">
        <v>390</v>
      </c>
      <c r="E487" t="s">
        <v>391</v>
      </c>
      <c r="F487">
        <v>1407</v>
      </c>
      <c r="G487" t="s">
        <v>392</v>
      </c>
      <c r="H487" t="s">
        <v>391</v>
      </c>
      <c r="I487">
        <v>536</v>
      </c>
      <c r="J487" t="s">
        <v>443</v>
      </c>
      <c r="K487" t="s">
        <v>444</v>
      </c>
      <c r="L487">
        <v>1736</v>
      </c>
      <c r="M487" t="s">
        <v>394</v>
      </c>
      <c r="N487" t="s">
        <v>256</v>
      </c>
      <c r="O487">
        <v>1736</v>
      </c>
      <c r="P487" t="s">
        <v>394</v>
      </c>
      <c r="Q487" t="s">
        <v>256</v>
      </c>
      <c r="R487" t="s">
        <v>291</v>
      </c>
      <c r="S487" s="2">
        <v>522.01</v>
      </c>
      <c r="U487">
        <v>8</v>
      </c>
      <c r="IF487">
        <v>1736</v>
      </c>
      <c r="IG487" t="s">
        <v>394</v>
      </c>
      <c r="IH487" t="s">
        <v>252</v>
      </c>
      <c r="IK487">
        <v>-2</v>
      </c>
      <c r="IL487" t="s">
        <v>253</v>
      </c>
      <c r="IM487" t="s">
        <v>254</v>
      </c>
      <c r="IN487" t="s">
        <v>400</v>
      </c>
      <c r="IP487" t="s">
        <v>401</v>
      </c>
    </row>
    <row r="488" spans="1:250" x14ac:dyDescent="0.35">
      <c r="A488">
        <v>1023</v>
      </c>
      <c r="B488">
        <v>469576192</v>
      </c>
      <c r="C488">
        <v>1403</v>
      </c>
      <c r="D488" t="s">
        <v>390</v>
      </c>
      <c r="E488" t="s">
        <v>391</v>
      </c>
      <c r="F488">
        <v>1407</v>
      </c>
      <c r="G488" t="s">
        <v>392</v>
      </c>
      <c r="H488" t="s">
        <v>391</v>
      </c>
      <c r="I488">
        <v>530</v>
      </c>
      <c r="J488" t="s">
        <v>445</v>
      </c>
      <c r="K488" t="s">
        <v>446</v>
      </c>
      <c r="L488">
        <v>1736</v>
      </c>
      <c r="M488" t="s">
        <v>394</v>
      </c>
      <c r="N488" t="s">
        <v>256</v>
      </c>
      <c r="O488">
        <v>1736</v>
      </c>
      <c r="P488" t="s">
        <v>394</v>
      </c>
      <c r="Q488" t="s">
        <v>256</v>
      </c>
      <c r="R488" t="s">
        <v>291</v>
      </c>
      <c r="S488" s="2">
        <v>663.79</v>
      </c>
      <c r="U488">
        <v>8</v>
      </c>
      <c r="IF488">
        <v>1736</v>
      </c>
      <c r="IG488" t="s">
        <v>394</v>
      </c>
      <c r="IH488" t="s">
        <v>252</v>
      </c>
      <c r="IK488">
        <v>-2</v>
      </c>
      <c r="IL488" t="s">
        <v>253</v>
      </c>
      <c r="IM488" t="s">
        <v>254</v>
      </c>
      <c r="IN488" t="s">
        <v>400</v>
      </c>
      <c r="IP488" t="s">
        <v>401</v>
      </c>
    </row>
    <row r="489" spans="1:250" x14ac:dyDescent="0.35">
      <c r="A489">
        <v>1024</v>
      </c>
      <c r="B489">
        <v>469576192</v>
      </c>
      <c r="C489">
        <v>1403</v>
      </c>
      <c r="D489" t="s">
        <v>390</v>
      </c>
      <c r="E489" t="s">
        <v>391</v>
      </c>
      <c r="F489">
        <v>1407</v>
      </c>
      <c r="G489" t="s">
        <v>392</v>
      </c>
      <c r="H489" t="s">
        <v>391</v>
      </c>
      <c r="I489">
        <v>526</v>
      </c>
      <c r="J489" t="s">
        <v>435</v>
      </c>
      <c r="K489" t="s">
        <v>436</v>
      </c>
      <c r="L489">
        <v>1736</v>
      </c>
      <c r="M489" t="s">
        <v>394</v>
      </c>
      <c r="N489" t="s">
        <v>256</v>
      </c>
      <c r="O489">
        <v>1736</v>
      </c>
      <c r="P489" t="s">
        <v>394</v>
      </c>
      <c r="Q489" t="s">
        <v>256</v>
      </c>
      <c r="R489" t="s">
        <v>291</v>
      </c>
      <c r="S489" s="2">
        <v>302.70999999999998</v>
      </c>
      <c r="U489">
        <v>8</v>
      </c>
      <c r="IF489">
        <v>1736</v>
      </c>
      <c r="IG489" t="s">
        <v>394</v>
      </c>
      <c r="IH489" t="s">
        <v>252</v>
      </c>
      <c r="IK489">
        <v>-2</v>
      </c>
      <c r="IL489" t="s">
        <v>253</v>
      </c>
      <c r="IM489" t="s">
        <v>254</v>
      </c>
      <c r="IN489" t="s">
        <v>400</v>
      </c>
      <c r="IP489" t="s">
        <v>401</v>
      </c>
    </row>
    <row r="490" spans="1:250" x14ac:dyDescent="0.35">
      <c r="A490">
        <v>1025</v>
      </c>
      <c r="B490">
        <v>469576192</v>
      </c>
      <c r="C490">
        <v>1403</v>
      </c>
      <c r="D490" t="s">
        <v>390</v>
      </c>
      <c r="E490" t="s">
        <v>391</v>
      </c>
      <c r="F490">
        <v>1407</v>
      </c>
      <c r="G490" t="s">
        <v>392</v>
      </c>
      <c r="H490" t="s">
        <v>391</v>
      </c>
      <c r="I490">
        <v>522</v>
      </c>
      <c r="J490" t="s">
        <v>424</v>
      </c>
      <c r="K490" t="s">
        <v>425</v>
      </c>
      <c r="L490">
        <v>1736</v>
      </c>
      <c r="M490" t="s">
        <v>394</v>
      </c>
      <c r="N490" t="s">
        <v>256</v>
      </c>
      <c r="O490">
        <v>1736</v>
      </c>
      <c r="P490" t="s">
        <v>394</v>
      </c>
      <c r="Q490" t="s">
        <v>256</v>
      </c>
      <c r="R490" t="s">
        <v>291</v>
      </c>
      <c r="S490" s="2">
        <v>388.1</v>
      </c>
      <c r="U490">
        <v>8</v>
      </c>
      <c r="IF490">
        <v>1736</v>
      </c>
      <c r="IG490" t="s">
        <v>394</v>
      </c>
      <c r="IH490" t="s">
        <v>252</v>
      </c>
      <c r="IK490">
        <v>-2</v>
      </c>
      <c r="IL490" t="s">
        <v>253</v>
      </c>
      <c r="IM490" t="s">
        <v>254</v>
      </c>
      <c r="IN490" t="s">
        <v>400</v>
      </c>
      <c r="IP490" t="s">
        <v>401</v>
      </c>
    </row>
    <row r="491" spans="1:250" x14ac:dyDescent="0.35">
      <c r="A491">
        <v>1026</v>
      </c>
      <c r="B491">
        <v>469576192</v>
      </c>
      <c r="C491">
        <v>1403</v>
      </c>
      <c r="D491" t="s">
        <v>390</v>
      </c>
      <c r="E491" t="s">
        <v>391</v>
      </c>
      <c r="F491">
        <v>1407</v>
      </c>
      <c r="G491" t="s">
        <v>392</v>
      </c>
      <c r="H491" t="s">
        <v>391</v>
      </c>
      <c r="I491">
        <v>520</v>
      </c>
      <c r="J491" t="s">
        <v>427</v>
      </c>
      <c r="K491" t="s">
        <v>428</v>
      </c>
      <c r="L491">
        <v>1736</v>
      </c>
      <c r="M491" t="s">
        <v>394</v>
      </c>
      <c r="N491" t="s">
        <v>256</v>
      </c>
      <c r="O491">
        <v>1736</v>
      </c>
      <c r="P491" t="s">
        <v>394</v>
      </c>
      <c r="Q491" t="s">
        <v>256</v>
      </c>
      <c r="R491" t="s">
        <v>291</v>
      </c>
      <c r="S491" s="2">
        <v>335.94</v>
      </c>
      <c r="U491">
        <v>8</v>
      </c>
      <c r="IF491">
        <v>1736</v>
      </c>
      <c r="IG491" t="s">
        <v>394</v>
      </c>
      <c r="IH491" t="s">
        <v>252</v>
      </c>
      <c r="IK491">
        <v>-2</v>
      </c>
      <c r="IL491" t="s">
        <v>253</v>
      </c>
      <c r="IM491" t="s">
        <v>254</v>
      </c>
      <c r="IN491" t="s">
        <v>400</v>
      </c>
      <c r="IP491" t="s">
        <v>401</v>
      </c>
    </row>
    <row r="492" spans="1:250" x14ac:dyDescent="0.35">
      <c r="A492">
        <v>1027</v>
      </c>
      <c r="B492">
        <v>469576192</v>
      </c>
      <c r="C492">
        <v>1403</v>
      </c>
      <c r="D492" t="s">
        <v>390</v>
      </c>
      <c r="E492" t="s">
        <v>391</v>
      </c>
      <c r="F492">
        <v>1407</v>
      </c>
      <c r="G492" t="s">
        <v>392</v>
      </c>
      <c r="H492" t="s">
        <v>391</v>
      </c>
      <c r="I492">
        <v>516</v>
      </c>
      <c r="J492" t="s">
        <v>429</v>
      </c>
      <c r="K492" t="s">
        <v>430</v>
      </c>
      <c r="L492">
        <v>1736</v>
      </c>
      <c r="M492" t="s">
        <v>394</v>
      </c>
      <c r="N492" t="s">
        <v>256</v>
      </c>
      <c r="O492">
        <v>1736</v>
      </c>
      <c r="P492" t="s">
        <v>394</v>
      </c>
      <c r="Q492" t="s">
        <v>256</v>
      </c>
      <c r="R492" t="s">
        <v>291</v>
      </c>
      <c r="S492" s="2">
        <v>474.84</v>
      </c>
      <c r="U492">
        <v>8</v>
      </c>
      <c r="IF492">
        <v>1736</v>
      </c>
      <c r="IG492" t="s">
        <v>394</v>
      </c>
      <c r="IH492" t="s">
        <v>252</v>
      </c>
      <c r="IK492">
        <v>-2</v>
      </c>
      <c r="IL492" t="s">
        <v>253</v>
      </c>
      <c r="IM492" t="s">
        <v>254</v>
      </c>
      <c r="IN492" t="s">
        <v>400</v>
      </c>
      <c r="IP492" t="s">
        <v>401</v>
      </c>
    </row>
    <row r="493" spans="1:250" x14ac:dyDescent="0.35">
      <c r="A493">
        <v>1028</v>
      </c>
      <c r="B493">
        <v>469576192</v>
      </c>
      <c r="C493">
        <v>1403</v>
      </c>
      <c r="D493" t="s">
        <v>390</v>
      </c>
      <c r="E493" t="s">
        <v>391</v>
      </c>
      <c r="F493">
        <v>1407</v>
      </c>
      <c r="G493" t="s">
        <v>392</v>
      </c>
      <c r="H493" t="s">
        <v>391</v>
      </c>
      <c r="I493">
        <v>514</v>
      </c>
      <c r="J493" t="s">
        <v>431</v>
      </c>
      <c r="K493" t="s">
        <v>432</v>
      </c>
      <c r="L493">
        <v>1736</v>
      </c>
      <c r="M493" t="s">
        <v>394</v>
      </c>
      <c r="N493" t="s">
        <v>256</v>
      </c>
      <c r="O493">
        <v>1736</v>
      </c>
      <c r="P493" t="s">
        <v>394</v>
      </c>
      <c r="Q493" t="s">
        <v>256</v>
      </c>
      <c r="R493" t="s">
        <v>291</v>
      </c>
      <c r="S493" s="2">
        <v>327.26</v>
      </c>
      <c r="U493">
        <v>8</v>
      </c>
      <c r="IF493">
        <v>1736</v>
      </c>
      <c r="IG493" t="s">
        <v>394</v>
      </c>
      <c r="IH493" t="s">
        <v>252</v>
      </c>
      <c r="IK493">
        <v>-2</v>
      </c>
      <c r="IL493" t="s">
        <v>253</v>
      </c>
      <c r="IM493" t="s">
        <v>254</v>
      </c>
      <c r="IN493" t="s">
        <v>400</v>
      </c>
      <c r="IP493" t="s">
        <v>401</v>
      </c>
    </row>
    <row r="494" spans="1:250" x14ac:dyDescent="0.35">
      <c r="A494">
        <v>1029</v>
      </c>
      <c r="B494">
        <v>469576192</v>
      </c>
      <c r="C494">
        <v>1403</v>
      </c>
      <c r="D494" t="s">
        <v>390</v>
      </c>
      <c r="E494" t="s">
        <v>391</v>
      </c>
      <c r="F494">
        <v>1407</v>
      </c>
      <c r="G494" t="s">
        <v>392</v>
      </c>
      <c r="H494" t="s">
        <v>391</v>
      </c>
      <c r="I494">
        <v>508</v>
      </c>
      <c r="J494" t="s">
        <v>433</v>
      </c>
      <c r="K494" t="s">
        <v>434</v>
      </c>
      <c r="L494">
        <v>1736</v>
      </c>
      <c r="M494" t="s">
        <v>394</v>
      </c>
      <c r="N494" t="s">
        <v>256</v>
      </c>
      <c r="O494">
        <v>1736</v>
      </c>
      <c r="P494" t="s">
        <v>394</v>
      </c>
      <c r="Q494" t="s">
        <v>256</v>
      </c>
      <c r="R494" t="s">
        <v>291</v>
      </c>
      <c r="S494" s="2">
        <v>346.14</v>
      </c>
      <c r="U494">
        <v>8</v>
      </c>
      <c r="IF494">
        <v>1736</v>
      </c>
      <c r="IG494" t="s">
        <v>394</v>
      </c>
      <c r="IH494" t="s">
        <v>252</v>
      </c>
      <c r="IK494">
        <v>-2</v>
      </c>
      <c r="IL494" t="s">
        <v>253</v>
      </c>
      <c r="IM494" t="s">
        <v>254</v>
      </c>
      <c r="IN494" t="s">
        <v>400</v>
      </c>
      <c r="IP494" t="s">
        <v>401</v>
      </c>
    </row>
    <row r="495" spans="1:250" x14ac:dyDescent="0.35">
      <c r="A495">
        <v>1030</v>
      </c>
      <c r="B495">
        <v>469576192</v>
      </c>
      <c r="C495">
        <v>1403</v>
      </c>
      <c r="D495" t="s">
        <v>390</v>
      </c>
      <c r="E495" t="s">
        <v>391</v>
      </c>
      <c r="F495">
        <v>1407</v>
      </c>
      <c r="G495" t="s">
        <v>392</v>
      </c>
      <c r="H495" t="s">
        <v>391</v>
      </c>
      <c r="I495">
        <v>546</v>
      </c>
      <c r="J495" t="s">
        <v>437</v>
      </c>
      <c r="K495" t="s">
        <v>438</v>
      </c>
      <c r="L495">
        <v>1471</v>
      </c>
      <c r="M495" t="s">
        <v>395</v>
      </c>
      <c r="N495" t="s">
        <v>255</v>
      </c>
      <c r="O495">
        <v>1471</v>
      </c>
      <c r="P495" t="s">
        <v>395</v>
      </c>
      <c r="Q495" t="s">
        <v>255</v>
      </c>
      <c r="R495" t="s">
        <v>291</v>
      </c>
      <c r="S495" s="2">
        <v>0.98</v>
      </c>
      <c r="U495">
        <v>8</v>
      </c>
      <c r="IF495">
        <v>1471</v>
      </c>
      <c r="IG495" t="s">
        <v>395</v>
      </c>
      <c r="IH495" t="s">
        <v>252</v>
      </c>
      <c r="IK495">
        <v>-2</v>
      </c>
      <c r="IL495" t="s">
        <v>253</v>
      </c>
      <c r="IM495" t="s">
        <v>254</v>
      </c>
      <c r="IN495" t="s">
        <v>400</v>
      </c>
      <c r="IP495" t="s">
        <v>402</v>
      </c>
    </row>
    <row r="496" spans="1:250" x14ac:dyDescent="0.35">
      <c r="A496">
        <v>1031</v>
      </c>
      <c r="B496">
        <v>469576192</v>
      </c>
      <c r="C496">
        <v>1403</v>
      </c>
      <c r="D496" t="s">
        <v>390</v>
      </c>
      <c r="E496" t="s">
        <v>391</v>
      </c>
      <c r="F496">
        <v>1407</v>
      </c>
      <c r="G496" t="s">
        <v>392</v>
      </c>
      <c r="H496" t="s">
        <v>391</v>
      </c>
      <c r="I496">
        <v>542</v>
      </c>
      <c r="J496" t="s">
        <v>439</v>
      </c>
      <c r="K496" t="s">
        <v>440</v>
      </c>
      <c r="L496">
        <v>1471</v>
      </c>
      <c r="M496" t="s">
        <v>395</v>
      </c>
      <c r="N496" t="s">
        <v>255</v>
      </c>
      <c r="O496">
        <v>1471</v>
      </c>
      <c r="P496" t="s">
        <v>395</v>
      </c>
      <c r="Q496" t="s">
        <v>255</v>
      </c>
      <c r="R496" t="s">
        <v>291</v>
      </c>
      <c r="S496" s="2">
        <v>1.1299999999999999</v>
      </c>
      <c r="U496">
        <v>8</v>
      </c>
      <c r="IF496">
        <v>1471</v>
      </c>
      <c r="IG496" t="s">
        <v>395</v>
      </c>
      <c r="IH496" t="s">
        <v>252</v>
      </c>
      <c r="IK496">
        <v>-2</v>
      </c>
      <c r="IL496" t="s">
        <v>253</v>
      </c>
      <c r="IM496" t="s">
        <v>254</v>
      </c>
      <c r="IN496" t="s">
        <v>400</v>
      </c>
      <c r="IP496" t="s">
        <v>402</v>
      </c>
    </row>
    <row r="497" spans="1:250" x14ac:dyDescent="0.35">
      <c r="A497">
        <v>1032</v>
      </c>
      <c r="B497">
        <v>469576192</v>
      </c>
      <c r="C497">
        <v>1403</v>
      </c>
      <c r="D497" t="s">
        <v>390</v>
      </c>
      <c r="E497" t="s">
        <v>391</v>
      </c>
      <c r="F497">
        <v>1407</v>
      </c>
      <c r="G497" t="s">
        <v>392</v>
      </c>
      <c r="H497" t="s">
        <v>391</v>
      </c>
      <c r="I497">
        <v>538</v>
      </c>
      <c r="J497" t="s">
        <v>441</v>
      </c>
      <c r="K497" t="s">
        <v>442</v>
      </c>
      <c r="L497">
        <v>1471</v>
      </c>
      <c r="M497" t="s">
        <v>395</v>
      </c>
      <c r="N497" t="s">
        <v>255</v>
      </c>
      <c r="O497">
        <v>1471</v>
      </c>
      <c r="P497" t="s">
        <v>395</v>
      </c>
      <c r="Q497" t="s">
        <v>255</v>
      </c>
      <c r="R497" t="s">
        <v>291</v>
      </c>
      <c r="S497" s="2">
        <v>1.35</v>
      </c>
      <c r="U497">
        <v>8</v>
      </c>
      <c r="IF497">
        <v>1471</v>
      </c>
      <c r="IG497" t="s">
        <v>395</v>
      </c>
      <c r="IH497" t="s">
        <v>252</v>
      </c>
      <c r="IK497">
        <v>-2</v>
      </c>
      <c r="IL497" t="s">
        <v>253</v>
      </c>
      <c r="IM497" t="s">
        <v>254</v>
      </c>
      <c r="IN497" t="s">
        <v>400</v>
      </c>
      <c r="IP497" t="s">
        <v>402</v>
      </c>
    </row>
    <row r="498" spans="1:250" x14ac:dyDescent="0.35">
      <c r="A498">
        <v>1033</v>
      </c>
      <c r="B498">
        <v>469576192</v>
      </c>
      <c r="C498">
        <v>1403</v>
      </c>
      <c r="D498" t="s">
        <v>390</v>
      </c>
      <c r="E498" t="s">
        <v>391</v>
      </c>
      <c r="F498">
        <v>1407</v>
      </c>
      <c r="G498" t="s">
        <v>392</v>
      </c>
      <c r="H498" t="s">
        <v>391</v>
      </c>
      <c r="I498">
        <v>536</v>
      </c>
      <c r="J498" t="s">
        <v>443</v>
      </c>
      <c r="K498" t="s">
        <v>444</v>
      </c>
      <c r="L498">
        <v>1471</v>
      </c>
      <c r="M498" t="s">
        <v>395</v>
      </c>
      <c r="N498" t="s">
        <v>255</v>
      </c>
      <c r="O498">
        <v>1471</v>
      </c>
      <c r="P498" t="s">
        <v>395</v>
      </c>
      <c r="Q498" t="s">
        <v>255</v>
      </c>
      <c r="R498" t="s">
        <v>291</v>
      </c>
      <c r="S498" s="2">
        <v>2.27</v>
      </c>
      <c r="U498">
        <v>8</v>
      </c>
      <c r="IF498">
        <v>1471</v>
      </c>
      <c r="IG498" t="s">
        <v>395</v>
      </c>
      <c r="IH498" t="s">
        <v>252</v>
      </c>
      <c r="IK498">
        <v>-2</v>
      </c>
      <c r="IL498" t="s">
        <v>253</v>
      </c>
      <c r="IM498" t="s">
        <v>254</v>
      </c>
      <c r="IN498" t="s">
        <v>400</v>
      </c>
      <c r="IP498" t="s">
        <v>402</v>
      </c>
    </row>
    <row r="499" spans="1:250" x14ac:dyDescent="0.35">
      <c r="A499">
        <v>1034</v>
      </c>
      <c r="B499">
        <v>469576192</v>
      </c>
      <c r="C499">
        <v>1403</v>
      </c>
      <c r="D499" t="s">
        <v>390</v>
      </c>
      <c r="E499" t="s">
        <v>391</v>
      </c>
      <c r="F499">
        <v>1407</v>
      </c>
      <c r="G499" t="s">
        <v>392</v>
      </c>
      <c r="H499" t="s">
        <v>391</v>
      </c>
      <c r="I499">
        <v>530</v>
      </c>
      <c r="J499" t="s">
        <v>445</v>
      </c>
      <c r="K499" t="s">
        <v>446</v>
      </c>
      <c r="L499">
        <v>1471</v>
      </c>
      <c r="M499" t="s">
        <v>395</v>
      </c>
      <c r="N499" t="s">
        <v>255</v>
      </c>
      <c r="O499">
        <v>1471</v>
      </c>
      <c r="P499" t="s">
        <v>395</v>
      </c>
      <c r="Q499" t="s">
        <v>255</v>
      </c>
      <c r="R499" t="s">
        <v>291</v>
      </c>
      <c r="S499" s="2">
        <v>2.89</v>
      </c>
      <c r="U499">
        <v>8</v>
      </c>
      <c r="IF499">
        <v>1471</v>
      </c>
      <c r="IG499" t="s">
        <v>395</v>
      </c>
      <c r="IH499" t="s">
        <v>252</v>
      </c>
      <c r="IK499">
        <v>-2</v>
      </c>
      <c r="IL499" t="s">
        <v>253</v>
      </c>
      <c r="IM499" t="s">
        <v>254</v>
      </c>
      <c r="IN499" t="s">
        <v>400</v>
      </c>
      <c r="IP499" t="s">
        <v>402</v>
      </c>
    </row>
    <row r="500" spans="1:250" x14ac:dyDescent="0.35">
      <c r="A500">
        <v>1035</v>
      </c>
      <c r="B500">
        <v>469576192</v>
      </c>
      <c r="C500">
        <v>1403</v>
      </c>
      <c r="D500" t="s">
        <v>390</v>
      </c>
      <c r="E500" t="s">
        <v>391</v>
      </c>
      <c r="F500">
        <v>1407</v>
      </c>
      <c r="G500" t="s">
        <v>392</v>
      </c>
      <c r="H500" t="s">
        <v>391</v>
      </c>
      <c r="I500">
        <v>526</v>
      </c>
      <c r="J500" t="s">
        <v>435</v>
      </c>
      <c r="K500" t="s">
        <v>436</v>
      </c>
      <c r="L500">
        <v>1471</v>
      </c>
      <c r="M500" t="s">
        <v>395</v>
      </c>
      <c r="N500" t="s">
        <v>255</v>
      </c>
      <c r="O500">
        <v>1471</v>
      </c>
      <c r="P500" t="s">
        <v>395</v>
      </c>
      <c r="Q500" t="s">
        <v>255</v>
      </c>
      <c r="R500" t="s">
        <v>291</v>
      </c>
      <c r="S500" s="2">
        <v>1.32</v>
      </c>
      <c r="U500">
        <v>8</v>
      </c>
      <c r="IF500">
        <v>1471</v>
      </c>
      <c r="IG500" t="s">
        <v>395</v>
      </c>
      <c r="IH500" t="s">
        <v>252</v>
      </c>
      <c r="IK500">
        <v>-2</v>
      </c>
      <c r="IL500" t="s">
        <v>253</v>
      </c>
      <c r="IM500" t="s">
        <v>254</v>
      </c>
      <c r="IN500" t="s">
        <v>400</v>
      </c>
      <c r="IP500" t="s">
        <v>402</v>
      </c>
    </row>
    <row r="501" spans="1:250" x14ac:dyDescent="0.35">
      <c r="A501">
        <v>1036</v>
      </c>
      <c r="B501">
        <v>469576192</v>
      </c>
      <c r="C501">
        <v>1403</v>
      </c>
      <c r="D501" t="s">
        <v>390</v>
      </c>
      <c r="E501" t="s">
        <v>391</v>
      </c>
      <c r="F501">
        <v>1407</v>
      </c>
      <c r="G501" t="s">
        <v>392</v>
      </c>
      <c r="H501" t="s">
        <v>391</v>
      </c>
      <c r="I501">
        <v>522</v>
      </c>
      <c r="J501" t="s">
        <v>424</v>
      </c>
      <c r="K501" t="s">
        <v>425</v>
      </c>
      <c r="L501">
        <v>1471</v>
      </c>
      <c r="M501" t="s">
        <v>395</v>
      </c>
      <c r="N501" t="s">
        <v>255</v>
      </c>
      <c r="O501">
        <v>1471</v>
      </c>
      <c r="P501" t="s">
        <v>395</v>
      </c>
      <c r="Q501" t="s">
        <v>255</v>
      </c>
      <c r="R501" t="s">
        <v>291</v>
      </c>
      <c r="S501" s="2">
        <v>1.69</v>
      </c>
      <c r="U501">
        <v>8</v>
      </c>
      <c r="IF501">
        <v>1471</v>
      </c>
      <c r="IG501" t="s">
        <v>395</v>
      </c>
      <c r="IH501" t="s">
        <v>252</v>
      </c>
      <c r="IK501">
        <v>-2</v>
      </c>
      <c r="IL501" t="s">
        <v>253</v>
      </c>
      <c r="IM501" t="s">
        <v>254</v>
      </c>
      <c r="IN501" t="s">
        <v>400</v>
      </c>
      <c r="IP501" t="s">
        <v>402</v>
      </c>
    </row>
    <row r="502" spans="1:250" x14ac:dyDescent="0.35">
      <c r="A502">
        <v>1037</v>
      </c>
      <c r="B502">
        <v>469576192</v>
      </c>
      <c r="C502">
        <v>1403</v>
      </c>
      <c r="D502" t="s">
        <v>390</v>
      </c>
      <c r="E502" t="s">
        <v>391</v>
      </c>
      <c r="F502">
        <v>1407</v>
      </c>
      <c r="G502" t="s">
        <v>392</v>
      </c>
      <c r="H502" t="s">
        <v>391</v>
      </c>
      <c r="I502">
        <v>520</v>
      </c>
      <c r="J502" t="s">
        <v>427</v>
      </c>
      <c r="K502" t="s">
        <v>428</v>
      </c>
      <c r="L502">
        <v>1471</v>
      </c>
      <c r="M502" t="s">
        <v>395</v>
      </c>
      <c r="N502" t="s">
        <v>255</v>
      </c>
      <c r="O502">
        <v>1471</v>
      </c>
      <c r="P502" t="s">
        <v>395</v>
      </c>
      <c r="Q502" t="s">
        <v>255</v>
      </c>
      <c r="R502" t="s">
        <v>291</v>
      </c>
      <c r="S502" s="2">
        <v>1.46</v>
      </c>
      <c r="U502">
        <v>8</v>
      </c>
      <c r="IF502">
        <v>1471</v>
      </c>
      <c r="IG502" t="s">
        <v>395</v>
      </c>
      <c r="IH502" t="s">
        <v>252</v>
      </c>
      <c r="IK502">
        <v>-2</v>
      </c>
      <c r="IL502" t="s">
        <v>253</v>
      </c>
      <c r="IM502" t="s">
        <v>254</v>
      </c>
      <c r="IN502" t="s">
        <v>400</v>
      </c>
      <c r="IP502" t="s">
        <v>402</v>
      </c>
    </row>
    <row r="503" spans="1:250" x14ac:dyDescent="0.35">
      <c r="A503">
        <v>1038</v>
      </c>
      <c r="B503">
        <v>469576192</v>
      </c>
      <c r="C503">
        <v>1403</v>
      </c>
      <c r="D503" t="s">
        <v>390</v>
      </c>
      <c r="E503" t="s">
        <v>391</v>
      </c>
      <c r="F503">
        <v>1407</v>
      </c>
      <c r="G503" t="s">
        <v>392</v>
      </c>
      <c r="H503" t="s">
        <v>391</v>
      </c>
      <c r="I503">
        <v>516</v>
      </c>
      <c r="J503" t="s">
        <v>429</v>
      </c>
      <c r="K503" t="s">
        <v>430</v>
      </c>
      <c r="L503">
        <v>1471</v>
      </c>
      <c r="M503" t="s">
        <v>395</v>
      </c>
      <c r="N503" t="s">
        <v>255</v>
      </c>
      <c r="O503">
        <v>1471</v>
      </c>
      <c r="P503" t="s">
        <v>395</v>
      </c>
      <c r="Q503" t="s">
        <v>255</v>
      </c>
      <c r="R503" t="s">
        <v>291</v>
      </c>
      <c r="S503" s="2">
        <v>2.0699999999999998</v>
      </c>
      <c r="U503">
        <v>8</v>
      </c>
      <c r="IF503">
        <v>1471</v>
      </c>
      <c r="IG503" t="s">
        <v>395</v>
      </c>
      <c r="IH503" t="s">
        <v>252</v>
      </c>
      <c r="IK503">
        <v>-2</v>
      </c>
      <c r="IL503" t="s">
        <v>253</v>
      </c>
      <c r="IM503" t="s">
        <v>254</v>
      </c>
      <c r="IN503" t="s">
        <v>400</v>
      </c>
      <c r="IP503" t="s">
        <v>402</v>
      </c>
    </row>
    <row r="504" spans="1:250" x14ac:dyDescent="0.35">
      <c r="A504">
        <v>1039</v>
      </c>
      <c r="B504">
        <v>469576192</v>
      </c>
      <c r="C504">
        <v>1403</v>
      </c>
      <c r="D504" t="s">
        <v>390</v>
      </c>
      <c r="E504" t="s">
        <v>391</v>
      </c>
      <c r="F504">
        <v>1407</v>
      </c>
      <c r="G504" t="s">
        <v>392</v>
      </c>
      <c r="H504" t="s">
        <v>391</v>
      </c>
      <c r="I504">
        <v>514</v>
      </c>
      <c r="J504" t="s">
        <v>431</v>
      </c>
      <c r="K504" t="s">
        <v>432</v>
      </c>
      <c r="L504">
        <v>1471</v>
      </c>
      <c r="M504" t="s">
        <v>395</v>
      </c>
      <c r="N504" t="s">
        <v>255</v>
      </c>
      <c r="O504">
        <v>1471</v>
      </c>
      <c r="P504" t="s">
        <v>395</v>
      </c>
      <c r="Q504" t="s">
        <v>255</v>
      </c>
      <c r="R504" t="s">
        <v>291</v>
      </c>
      <c r="S504" s="2">
        <v>1.43</v>
      </c>
      <c r="U504">
        <v>8</v>
      </c>
      <c r="IF504">
        <v>1471</v>
      </c>
      <c r="IG504" t="s">
        <v>395</v>
      </c>
      <c r="IH504" t="s">
        <v>252</v>
      </c>
      <c r="IK504">
        <v>-2</v>
      </c>
      <c r="IL504" t="s">
        <v>253</v>
      </c>
      <c r="IM504" t="s">
        <v>254</v>
      </c>
      <c r="IN504" t="s">
        <v>400</v>
      </c>
      <c r="IP504" t="s">
        <v>402</v>
      </c>
    </row>
    <row r="505" spans="1:250" x14ac:dyDescent="0.35">
      <c r="A505">
        <v>1040</v>
      </c>
      <c r="B505">
        <v>469576192</v>
      </c>
      <c r="C505">
        <v>1403</v>
      </c>
      <c r="D505" t="s">
        <v>390</v>
      </c>
      <c r="E505" t="s">
        <v>391</v>
      </c>
      <c r="F505">
        <v>1407</v>
      </c>
      <c r="G505" t="s">
        <v>392</v>
      </c>
      <c r="H505" t="s">
        <v>391</v>
      </c>
      <c r="I505">
        <v>508</v>
      </c>
      <c r="J505" t="s">
        <v>433</v>
      </c>
      <c r="K505" t="s">
        <v>434</v>
      </c>
      <c r="L505">
        <v>1471</v>
      </c>
      <c r="M505" t="s">
        <v>395</v>
      </c>
      <c r="N505" t="s">
        <v>255</v>
      </c>
      <c r="O505">
        <v>1471</v>
      </c>
      <c r="P505" t="s">
        <v>395</v>
      </c>
      <c r="Q505" t="s">
        <v>255</v>
      </c>
      <c r="R505" t="s">
        <v>291</v>
      </c>
      <c r="S505" s="2">
        <v>1.51</v>
      </c>
      <c r="U505">
        <v>8</v>
      </c>
      <c r="IF505">
        <v>1471</v>
      </c>
      <c r="IG505" t="s">
        <v>395</v>
      </c>
      <c r="IH505" t="s">
        <v>252</v>
      </c>
      <c r="IK505">
        <v>-2</v>
      </c>
      <c r="IL505" t="s">
        <v>253</v>
      </c>
      <c r="IM505" t="s">
        <v>254</v>
      </c>
      <c r="IN505" t="s">
        <v>400</v>
      </c>
      <c r="IP505" t="s">
        <v>402</v>
      </c>
    </row>
    <row r="506" spans="1:250" x14ac:dyDescent="0.35">
      <c r="A506">
        <v>1041</v>
      </c>
      <c r="B506">
        <v>469576192</v>
      </c>
      <c r="C506">
        <v>1403</v>
      </c>
      <c r="D506" t="s">
        <v>390</v>
      </c>
      <c r="E506" t="s">
        <v>391</v>
      </c>
      <c r="F506">
        <v>1407</v>
      </c>
      <c r="G506" t="s">
        <v>392</v>
      </c>
      <c r="H506" t="s">
        <v>391</v>
      </c>
      <c r="I506">
        <v>546</v>
      </c>
      <c r="J506" t="s">
        <v>437</v>
      </c>
      <c r="K506" t="s">
        <v>438</v>
      </c>
      <c r="L506">
        <v>84786</v>
      </c>
      <c r="M506" t="s">
        <v>426</v>
      </c>
      <c r="N506" t="s">
        <v>423</v>
      </c>
      <c r="O506">
        <v>84786</v>
      </c>
      <c r="P506" t="s">
        <v>426</v>
      </c>
      <c r="Q506" t="s">
        <v>423</v>
      </c>
      <c r="R506" t="s">
        <v>292</v>
      </c>
      <c r="S506" s="2">
        <v>17.760000000000002</v>
      </c>
      <c r="U506">
        <v>9</v>
      </c>
      <c r="IF506">
        <v>84786</v>
      </c>
      <c r="IG506" t="s">
        <v>426</v>
      </c>
      <c r="IH506" t="s">
        <v>252</v>
      </c>
      <c r="IK506">
        <v>-2</v>
      </c>
      <c r="IL506" t="s">
        <v>253</v>
      </c>
      <c r="IM506" t="s">
        <v>254</v>
      </c>
      <c r="IN506" t="s">
        <v>400</v>
      </c>
      <c r="IP506" t="s">
        <v>426</v>
      </c>
    </row>
    <row r="507" spans="1:250" x14ac:dyDescent="0.35">
      <c r="A507">
        <v>1042</v>
      </c>
      <c r="B507">
        <v>469576192</v>
      </c>
      <c r="C507">
        <v>1403</v>
      </c>
      <c r="D507" t="s">
        <v>390</v>
      </c>
      <c r="E507" t="s">
        <v>391</v>
      </c>
      <c r="F507">
        <v>1407</v>
      </c>
      <c r="G507" t="s">
        <v>392</v>
      </c>
      <c r="H507" t="s">
        <v>391</v>
      </c>
      <c r="I507">
        <v>542</v>
      </c>
      <c r="J507" t="s">
        <v>439</v>
      </c>
      <c r="K507" t="s">
        <v>440</v>
      </c>
      <c r="L507">
        <v>84786</v>
      </c>
      <c r="M507" t="s">
        <v>426</v>
      </c>
      <c r="N507" t="s">
        <v>423</v>
      </c>
      <c r="O507">
        <v>84786</v>
      </c>
      <c r="P507" t="s">
        <v>426</v>
      </c>
      <c r="Q507" t="s">
        <v>423</v>
      </c>
      <c r="R507" t="s">
        <v>292</v>
      </c>
      <c r="S507" s="2">
        <v>20.49</v>
      </c>
      <c r="U507">
        <v>9</v>
      </c>
      <c r="IF507">
        <v>84786</v>
      </c>
      <c r="IG507" t="s">
        <v>426</v>
      </c>
      <c r="IH507" t="s">
        <v>252</v>
      </c>
      <c r="IK507">
        <v>-2</v>
      </c>
      <c r="IL507" t="s">
        <v>253</v>
      </c>
      <c r="IM507" t="s">
        <v>254</v>
      </c>
      <c r="IN507" t="s">
        <v>400</v>
      </c>
      <c r="IP507" t="s">
        <v>426</v>
      </c>
    </row>
    <row r="508" spans="1:250" x14ac:dyDescent="0.35">
      <c r="A508">
        <v>1043</v>
      </c>
      <c r="B508">
        <v>469576192</v>
      </c>
      <c r="C508">
        <v>1403</v>
      </c>
      <c r="D508" t="s">
        <v>390</v>
      </c>
      <c r="E508" t="s">
        <v>391</v>
      </c>
      <c r="F508">
        <v>1407</v>
      </c>
      <c r="G508" t="s">
        <v>392</v>
      </c>
      <c r="H508" t="s">
        <v>391</v>
      </c>
      <c r="I508">
        <v>538</v>
      </c>
      <c r="J508" t="s">
        <v>441</v>
      </c>
      <c r="K508" t="s">
        <v>442</v>
      </c>
      <c r="L508">
        <v>84786</v>
      </c>
      <c r="M508" t="s">
        <v>426</v>
      </c>
      <c r="N508" t="s">
        <v>423</v>
      </c>
      <c r="O508">
        <v>84786</v>
      </c>
      <c r="P508" t="s">
        <v>426</v>
      </c>
      <c r="Q508" t="s">
        <v>423</v>
      </c>
      <c r="R508" t="s">
        <v>292</v>
      </c>
      <c r="S508" s="2">
        <v>21.87</v>
      </c>
      <c r="U508">
        <v>9</v>
      </c>
      <c r="IF508">
        <v>84786</v>
      </c>
      <c r="IG508" t="s">
        <v>426</v>
      </c>
      <c r="IH508" t="s">
        <v>252</v>
      </c>
      <c r="IK508">
        <v>-2</v>
      </c>
      <c r="IL508" t="s">
        <v>253</v>
      </c>
      <c r="IM508" t="s">
        <v>254</v>
      </c>
      <c r="IN508" t="s">
        <v>400</v>
      </c>
      <c r="IP508" t="s">
        <v>426</v>
      </c>
    </row>
    <row r="509" spans="1:250" x14ac:dyDescent="0.35">
      <c r="A509">
        <v>1044</v>
      </c>
      <c r="B509">
        <v>469576192</v>
      </c>
      <c r="C509">
        <v>1403</v>
      </c>
      <c r="D509" t="s">
        <v>390</v>
      </c>
      <c r="E509" t="s">
        <v>391</v>
      </c>
      <c r="F509">
        <v>1407</v>
      </c>
      <c r="G509" t="s">
        <v>392</v>
      </c>
      <c r="H509" t="s">
        <v>391</v>
      </c>
      <c r="I509">
        <v>536</v>
      </c>
      <c r="J509" t="s">
        <v>443</v>
      </c>
      <c r="K509" t="s">
        <v>444</v>
      </c>
      <c r="L509">
        <v>84786</v>
      </c>
      <c r="M509" t="s">
        <v>426</v>
      </c>
      <c r="N509" t="s">
        <v>423</v>
      </c>
      <c r="O509">
        <v>84786</v>
      </c>
      <c r="P509" t="s">
        <v>426</v>
      </c>
      <c r="Q509" t="s">
        <v>423</v>
      </c>
      <c r="R509" t="s">
        <v>292</v>
      </c>
      <c r="S509" s="2">
        <v>16.41</v>
      </c>
      <c r="U509">
        <v>9</v>
      </c>
      <c r="IF509">
        <v>84786</v>
      </c>
      <c r="IG509" t="s">
        <v>426</v>
      </c>
      <c r="IH509" t="s">
        <v>252</v>
      </c>
      <c r="IK509">
        <v>-2</v>
      </c>
      <c r="IL509" t="s">
        <v>253</v>
      </c>
      <c r="IM509" t="s">
        <v>254</v>
      </c>
      <c r="IN509" t="s">
        <v>400</v>
      </c>
      <c r="IP509" t="s">
        <v>426</v>
      </c>
    </row>
    <row r="510" spans="1:250" x14ac:dyDescent="0.35">
      <c r="A510">
        <v>1045</v>
      </c>
      <c r="B510">
        <v>469576192</v>
      </c>
      <c r="C510">
        <v>1403</v>
      </c>
      <c r="D510" t="s">
        <v>390</v>
      </c>
      <c r="E510" t="s">
        <v>391</v>
      </c>
      <c r="F510">
        <v>1407</v>
      </c>
      <c r="G510" t="s">
        <v>392</v>
      </c>
      <c r="H510" t="s">
        <v>391</v>
      </c>
      <c r="I510">
        <v>530</v>
      </c>
      <c r="J510" t="s">
        <v>445</v>
      </c>
      <c r="K510" t="s">
        <v>446</v>
      </c>
      <c r="L510">
        <v>84786</v>
      </c>
      <c r="M510" t="s">
        <v>426</v>
      </c>
      <c r="N510" t="s">
        <v>423</v>
      </c>
      <c r="O510">
        <v>84786</v>
      </c>
      <c r="P510" t="s">
        <v>426</v>
      </c>
      <c r="Q510" t="s">
        <v>423</v>
      </c>
      <c r="R510" t="s">
        <v>292</v>
      </c>
      <c r="S510" s="2">
        <v>24.63</v>
      </c>
      <c r="U510">
        <v>9</v>
      </c>
      <c r="IF510">
        <v>84786</v>
      </c>
      <c r="IG510" t="s">
        <v>426</v>
      </c>
      <c r="IH510" t="s">
        <v>252</v>
      </c>
      <c r="IK510">
        <v>-2</v>
      </c>
      <c r="IL510" t="s">
        <v>253</v>
      </c>
      <c r="IM510" t="s">
        <v>254</v>
      </c>
      <c r="IN510" t="s">
        <v>400</v>
      </c>
      <c r="IP510" t="s">
        <v>426</v>
      </c>
    </row>
    <row r="511" spans="1:250" x14ac:dyDescent="0.35">
      <c r="A511">
        <v>1046</v>
      </c>
      <c r="B511">
        <v>469576192</v>
      </c>
      <c r="C511">
        <v>1403</v>
      </c>
      <c r="D511" t="s">
        <v>390</v>
      </c>
      <c r="E511" t="s">
        <v>391</v>
      </c>
      <c r="F511">
        <v>1407</v>
      </c>
      <c r="G511" t="s">
        <v>392</v>
      </c>
      <c r="H511" t="s">
        <v>391</v>
      </c>
      <c r="I511">
        <v>526</v>
      </c>
      <c r="J511" t="s">
        <v>435</v>
      </c>
      <c r="K511" t="s">
        <v>436</v>
      </c>
      <c r="L511">
        <v>84786</v>
      </c>
      <c r="M511" t="s">
        <v>426</v>
      </c>
      <c r="N511" t="s">
        <v>423</v>
      </c>
      <c r="O511">
        <v>84786</v>
      </c>
      <c r="P511" t="s">
        <v>426</v>
      </c>
      <c r="Q511" t="s">
        <v>423</v>
      </c>
      <c r="R511" t="s">
        <v>292</v>
      </c>
      <c r="S511" s="2">
        <v>23.34</v>
      </c>
      <c r="U511">
        <v>9</v>
      </c>
      <c r="IF511">
        <v>84786</v>
      </c>
      <c r="IG511" t="s">
        <v>426</v>
      </c>
      <c r="IH511" t="s">
        <v>252</v>
      </c>
      <c r="IK511">
        <v>-2</v>
      </c>
      <c r="IL511" t="s">
        <v>253</v>
      </c>
      <c r="IM511" t="s">
        <v>254</v>
      </c>
      <c r="IN511" t="s">
        <v>400</v>
      </c>
      <c r="IP511" t="s">
        <v>426</v>
      </c>
    </row>
    <row r="512" spans="1:250" x14ac:dyDescent="0.35">
      <c r="A512">
        <v>1047</v>
      </c>
      <c r="B512">
        <v>469576192</v>
      </c>
      <c r="C512">
        <v>1403</v>
      </c>
      <c r="D512" t="s">
        <v>390</v>
      </c>
      <c r="E512" t="s">
        <v>391</v>
      </c>
      <c r="F512">
        <v>1407</v>
      </c>
      <c r="G512" t="s">
        <v>392</v>
      </c>
      <c r="H512" t="s">
        <v>391</v>
      </c>
      <c r="I512">
        <v>522</v>
      </c>
      <c r="J512" t="s">
        <v>424</v>
      </c>
      <c r="K512" t="s">
        <v>425</v>
      </c>
      <c r="L512">
        <v>84786</v>
      </c>
      <c r="M512" t="s">
        <v>426</v>
      </c>
      <c r="N512" t="s">
        <v>423</v>
      </c>
      <c r="O512">
        <v>84786</v>
      </c>
      <c r="P512" t="s">
        <v>426</v>
      </c>
      <c r="Q512" t="s">
        <v>423</v>
      </c>
      <c r="R512" t="s">
        <v>292</v>
      </c>
      <c r="S512" s="2">
        <v>17.899999999999999</v>
      </c>
      <c r="U512">
        <v>9</v>
      </c>
      <c r="IF512">
        <v>84786</v>
      </c>
      <c r="IG512" t="s">
        <v>426</v>
      </c>
      <c r="IH512" t="s">
        <v>252</v>
      </c>
      <c r="IK512">
        <v>-2</v>
      </c>
      <c r="IL512" t="s">
        <v>253</v>
      </c>
      <c r="IM512" t="s">
        <v>254</v>
      </c>
      <c r="IN512" t="s">
        <v>400</v>
      </c>
      <c r="IP512" t="s">
        <v>426</v>
      </c>
    </row>
    <row r="513" spans="1:250" x14ac:dyDescent="0.35">
      <c r="A513">
        <v>1048</v>
      </c>
      <c r="B513">
        <v>469576192</v>
      </c>
      <c r="C513">
        <v>1403</v>
      </c>
      <c r="D513" t="s">
        <v>390</v>
      </c>
      <c r="E513" t="s">
        <v>391</v>
      </c>
      <c r="F513">
        <v>1407</v>
      </c>
      <c r="G513" t="s">
        <v>392</v>
      </c>
      <c r="H513" t="s">
        <v>391</v>
      </c>
      <c r="I513">
        <v>520</v>
      </c>
      <c r="J513" t="s">
        <v>427</v>
      </c>
      <c r="K513" t="s">
        <v>428</v>
      </c>
      <c r="L513">
        <v>84786</v>
      </c>
      <c r="M513" t="s">
        <v>426</v>
      </c>
      <c r="N513" t="s">
        <v>423</v>
      </c>
      <c r="O513">
        <v>84786</v>
      </c>
      <c r="P513" t="s">
        <v>426</v>
      </c>
      <c r="Q513" t="s">
        <v>423</v>
      </c>
      <c r="R513" t="s">
        <v>292</v>
      </c>
      <c r="S513" s="2">
        <v>17.95</v>
      </c>
      <c r="U513">
        <v>9</v>
      </c>
      <c r="IF513">
        <v>84786</v>
      </c>
      <c r="IG513" t="s">
        <v>426</v>
      </c>
      <c r="IH513" t="s">
        <v>252</v>
      </c>
      <c r="IK513">
        <v>-2</v>
      </c>
      <c r="IL513" t="s">
        <v>253</v>
      </c>
      <c r="IM513" t="s">
        <v>254</v>
      </c>
      <c r="IN513" t="s">
        <v>400</v>
      </c>
      <c r="IP513" t="s">
        <v>426</v>
      </c>
    </row>
    <row r="514" spans="1:250" x14ac:dyDescent="0.35">
      <c r="A514">
        <v>1049</v>
      </c>
      <c r="B514">
        <v>469576192</v>
      </c>
      <c r="C514">
        <v>1403</v>
      </c>
      <c r="D514" t="s">
        <v>390</v>
      </c>
      <c r="E514" t="s">
        <v>391</v>
      </c>
      <c r="F514">
        <v>1407</v>
      </c>
      <c r="G514" t="s">
        <v>392</v>
      </c>
      <c r="H514" t="s">
        <v>391</v>
      </c>
      <c r="I514">
        <v>546</v>
      </c>
      <c r="J514" t="s">
        <v>437</v>
      </c>
      <c r="K514" t="s">
        <v>438</v>
      </c>
      <c r="L514">
        <v>79514</v>
      </c>
      <c r="M514" t="s">
        <v>418</v>
      </c>
      <c r="N514" t="s">
        <v>419</v>
      </c>
      <c r="O514">
        <v>79514</v>
      </c>
      <c r="P514" t="s">
        <v>418</v>
      </c>
      <c r="Q514" t="s">
        <v>419</v>
      </c>
      <c r="R514" t="s">
        <v>292</v>
      </c>
      <c r="S514" s="2">
        <v>7.35</v>
      </c>
      <c r="U514">
        <v>9</v>
      </c>
      <c r="IF514">
        <v>79514</v>
      </c>
      <c r="IG514" t="s">
        <v>418</v>
      </c>
      <c r="IH514" t="s">
        <v>252</v>
      </c>
      <c r="IK514">
        <v>-2</v>
      </c>
      <c r="IL514" t="s">
        <v>253</v>
      </c>
      <c r="IM514" t="s">
        <v>254</v>
      </c>
      <c r="IN514" t="s">
        <v>400</v>
      </c>
      <c r="IP514" t="s">
        <v>418</v>
      </c>
    </row>
    <row r="515" spans="1:250" x14ac:dyDescent="0.35">
      <c r="A515">
        <v>1050</v>
      </c>
      <c r="B515">
        <v>469576192</v>
      </c>
      <c r="C515">
        <v>1403</v>
      </c>
      <c r="D515" t="s">
        <v>390</v>
      </c>
      <c r="E515" t="s">
        <v>391</v>
      </c>
      <c r="F515">
        <v>1407</v>
      </c>
      <c r="G515" t="s">
        <v>392</v>
      </c>
      <c r="H515" t="s">
        <v>391</v>
      </c>
      <c r="I515">
        <v>542</v>
      </c>
      <c r="J515" t="s">
        <v>439</v>
      </c>
      <c r="K515" t="s">
        <v>440</v>
      </c>
      <c r="L515">
        <v>79514</v>
      </c>
      <c r="M515" t="s">
        <v>418</v>
      </c>
      <c r="N515" t="s">
        <v>419</v>
      </c>
      <c r="O515">
        <v>79514</v>
      </c>
      <c r="P515" t="s">
        <v>418</v>
      </c>
      <c r="Q515" t="s">
        <v>419</v>
      </c>
      <c r="R515" t="s">
        <v>292</v>
      </c>
      <c r="S515" s="2">
        <v>8.48</v>
      </c>
      <c r="U515">
        <v>9</v>
      </c>
      <c r="IF515">
        <v>79514</v>
      </c>
      <c r="IG515" t="s">
        <v>418</v>
      </c>
      <c r="IH515" t="s">
        <v>252</v>
      </c>
      <c r="IK515">
        <v>-2</v>
      </c>
      <c r="IL515" t="s">
        <v>253</v>
      </c>
      <c r="IM515" t="s">
        <v>254</v>
      </c>
      <c r="IN515" t="s">
        <v>400</v>
      </c>
      <c r="IP515" t="s">
        <v>418</v>
      </c>
    </row>
    <row r="516" spans="1:250" x14ac:dyDescent="0.35">
      <c r="A516">
        <v>1051</v>
      </c>
      <c r="B516">
        <v>469576192</v>
      </c>
      <c r="C516">
        <v>1403</v>
      </c>
      <c r="D516" t="s">
        <v>390</v>
      </c>
      <c r="E516" t="s">
        <v>391</v>
      </c>
      <c r="F516">
        <v>1407</v>
      </c>
      <c r="G516" t="s">
        <v>392</v>
      </c>
      <c r="H516" t="s">
        <v>391</v>
      </c>
      <c r="I516">
        <v>538</v>
      </c>
      <c r="J516" t="s">
        <v>441</v>
      </c>
      <c r="K516" t="s">
        <v>442</v>
      </c>
      <c r="L516">
        <v>79514</v>
      </c>
      <c r="M516" t="s">
        <v>418</v>
      </c>
      <c r="N516" t="s">
        <v>419</v>
      </c>
      <c r="O516">
        <v>79514</v>
      </c>
      <c r="P516" t="s">
        <v>418</v>
      </c>
      <c r="Q516" t="s">
        <v>419</v>
      </c>
      <c r="R516" t="s">
        <v>292</v>
      </c>
      <c r="S516" s="2">
        <v>9.0500000000000007</v>
      </c>
      <c r="U516">
        <v>9</v>
      </c>
      <c r="IF516">
        <v>79514</v>
      </c>
      <c r="IG516" t="s">
        <v>418</v>
      </c>
      <c r="IH516" t="s">
        <v>252</v>
      </c>
      <c r="IK516">
        <v>-2</v>
      </c>
      <c r="IL516" t="s">
        <v>253</v>
      </c>
      <c r="IM516" t="s">
        <v>254</v>
      </c>
      <c r="IN516" t="s">
        <v>400</v>
      </c>
      <c r="IP516" t="s">
        <v>418</v>
      </c>
    </row>
    <row r="517" spans="1:250" x14ac:dyDescent="0.35">
      <c r="A517">
        <v>1052</v>
      </c>
      <c r="B517">
        <v>469576192</v>
      </c>
      <c r="C517">
        <v>1403</v>
      </c>
      <c r="D517" t="s">
        <v>390</v>
      </c>
      <c r="E517" t="s">
        <v>391</v>
      </c>
      <c r="F517">
        <v>1407</v>
      </c>
      <c r="G517" t="s">
        <v>392</v>
      </c>
      <c r="H517" t="s">
        <v>391</v>
      </c>
      <c r="I517">
        <v>536</v>
      </c>
      <c r="J517" t="s">
        <v>443</v>
      </c>
      <c r="K517" t="s">
        <v>444</v>
      </c>
      <c r="L517">
        <v>79514</v>
      </c>
      <c r="M517" t="s">
        <v>418</v>
      </c>
      <c r="N517" t="s">
        <v>419</v>
      </c>
      <c r="O517">
        <v>79514</v>
      </c>
      <c r="P517" t="s">
        <v>418</v>
      </c>
      <c r="Q517" t="s">
        <v>419</v>
      </c>
      <c r="R517" t="s">
        <v>292</v>
      </c>
      <c r="S517" s="2">
        <v>6.8</v>
      </c>
      <c r="U517">
        <v>9</v>
      </c>
      <c r="IF517">
        <v>79514</v>
      </c>
      <c r="IG517" t="s">
        <v>418</v>
      </c>
      <c r="IH517" t="s">
        <v>252</v>
      </c>
      <c r="IK517">
        <v>-2</v>
      </c>
      <c r="IL517" t="s">
        <v>253</v>
      </c>
      <c r="IM517" t="s">
        <v>254</v>
      </c>
      <c r="IN517" t="s">
        <v>400</v>
      </c>
      <c r="IP517" t="s">
        <v>418</v>
      </c>
    </row>
    <row r="518" spans="1:250" x14ac:dyDescent="0.35">
      <c r="A518">
        <v>1053</v>
      </c>
      <c r="B518">
        <v>469576192</v>
      </c>
      <c r="C518">
        <v>1403</v>
      </c>
      <c r="D518" t="s">
        <v>390</v>
      </c>
      <c r="E518" t="s">
        <v>391</v>
      </c>
      <c r="F518">
        <v>1407</v>
      </c>
      <c r="G518" t="s">
        <v>392</v>
      </c>
      <c r="H518" t="s">
        <v>391</v>
      </c>
      <c r="I518">
        <v>530</v>
      </c>
      <c r="J518" t="s">
        <v>445</v>
      </c>
      <c r="K518" t="s">
        <v>446</v>
      </c>
      <c r="L518">
        <v>79514</v>
      </c>
      <c r="M518" t="s">
        <v>418</v>
      </c>
      <c r="N518" t="s">
        <v>419</v>
      </c>
      <c r="O518">
        <v>79514</v>
      </c>
      <c r="P518" t="s">
        <v>418</v>
      </c>
      <c r="Q518" t="s">
        <v>419</v>
      </c>
      <c r="R518" t="s">
        <v>292</v>
      </c>
      <c r="S518" s="2">
        <v>10.199999999999999</v>
      </c>
      <c r="U518">
        <v>9</v>
      </c>
      <c r="IF518">
        <v>79514</v>
      </c>
      <c r="IG518" t="s">
        <v>418</v>
      </c>
      <c r="IH518" t="s">
        <v>252</v>
      </c>
      <c r="IK518">
        <v>-2</v>
      </c>
      <c r="IL518" t="s">
        <v>253</v>
      </c>
      <c r="IM518" t="s">
        <v>254</v>
      </c>
      <c r="IN518" t="s">
        <v>400</v>
      </c>
      <c r="IP518" t="s">
        <v>418</v>
      </c>
    </row>
    <row r="519" spans="1:250" x14ac:dyDescent="0.35">
      <c r="A519">
        <v>1054</v>
      </c>
      <c r="B519">
        <v>469576192</v>
      </c>
      <c r="C519">
        <v>1403</v>
      </c>
      <c r="D519" t="s">
        <v>390</v>
      </c>
      <c r="E519" t="s">
        <v>391</v>
      </c>
      <c r="F519">
        <v>1407</v>
      </c>
      <c r="G519" t="s">
        <v>392</v>
      </c>
      <c r="H519" t="s">
        <v>391</v>
      </c>
      <c r="I519">
        <v>526</v>
      </c>
      <c r="J519" t="s">
        <v>435</v>
      </c>
      <c r="K519" t="s">
        <v>436</v>
      </c>
      <c r="L519">
        <v>79514</v>
      </c>
      <c r="M519" t="s">
        <v>418</v>
      </c>
      <c r="N519" t="s">
        <v>419</v>
      </c>
      <c r="O519">
        <v>79514</v>
      </c>
      <c r="P519" t="s">
        <v>418</v>
      </c>
      <c r="Q519" t="s">
        <v>419</v>
      </c>
      <c r="R519" t="s">
        <v>292</v>
      </c>
      <c r="S519" s="2">
        <v>9.66</v>
      </c>
      <c r="U519">
        <v>9</v>
      </c>
      <c r="IF519">
        <v>79514</v>
      </c>
      <c r="IG519" t="s">
        <v>418</v>
      </c>
      <c r="IH519" t="s">
        <v>252</v>
      </c>
      <c r="IK519">
        <v>-2</v>
      </c>
      <c r="IL519" t="s">
        <v>253</v>
      </c>
      <c r="IM519" t="s">
        <v>254</v>
      </c>
      <c r="IN519" t="s">
        <v>400</v>
      </c>
      <c r="IP519" t="s">
        <v>418</v>
      </c>
    </row>
    <row r="520" spans="1:250" x14ac:dyDescent="0.35">
      <c r="A520">
        <v>1055</v>
      </c>
      <c r="B520">
        <v>469576192</v>
      </c>
      <c r="C520">
        <v>1403</v>
      </c>
      <c r="D520" t="s">
        <v>390</v>
      </c>
      <c r="E520" t="s">
        <v>391</v>
      </c>
      <c r="F520">
        <v>1407</v>
      </c>
      <c r="G520" t="s">
        <v>392</v>
      </c>
      <c r="H520" t="s">
        <v>391</v>
      </c>
      <c r="I520">
        <v>522</v>
      </c>
      <c r="J520" t="s">
        <v>424</v>
      </c>
      <c r="K520" t="s">
        <v>425</v>
      </c>
      <c r="L520">
        <v>79514</v>
      </c>
      <c r="M520" t="s">
        <v>418</v>
      </c>
      <c r="N520" t="s">
        <v>419</v>
      </c>
      <c r="O520">
        <v>79514</v>
      </c>
      <c r="P520" t="s">
        <v>418</v>
      </c>
      <c r="Q520" t="s">
        <v>419</v>
      </c>
      <c r="R520" t="s">
        <v>292</v>
      </c>
      <c r="S520" s="2">
        <v>7.42</v>
      </c>
      <c r="U520">
        <v>9</v>
      </c>
      <c r="IF520">
        <v>79514</v>
      </c>
      <c r="IG520" t="s">
        <v>418</v>
      </c>
      <c r="IH520" t="s">
        <v>252</v>
      </c>
      <c r="IK520">
        <v>-2</v>
      </c>
      <c r="IL520" t="s">
        <v>253</v>
      </c>
      <c r="IM520" t="s">
        <v>254</v>
      </c>
      <c r="IN520" t="s">
        <v>400</v>
      </c>
      <c r="IP520" t="s">
        <v>418</v>
      </c>
    </row>
    <row r="521" spans="1:250" x14ac:dyDescent="0.35">
      <c r="A521">
        <v>1056</v>
      </c>
      <c r="B521">
        <v>469576192</v>
      </c>
      <c r="C521">
        <v>1403</v>
      </c>
      <c r="D521" t="s">
        <v>390</v>
      </c>
      <c r="E521" t="s">
        <v>391</v>
      </c>
      <c r="F521">
        <v>1407</v>
      </c>
      <c r="G521" t="s">
        <v>392</v>
      </c>
      <c r="H521" t="s">
        <v>391</v>
      </c>
      <c r="I521">
        <v>520</v>
      </c>
      <c r="J521" t="s">
        <v>427</v>
      </c>
      <c r="K521" t="s">
        <v>428</v>
      </c>
      <c r="L521">
        <v>79514</v>
      </c>
      <c r="M521" t="s">
        <v>418</v>
      </c>
      <c r="N521" t="s">
        <v>419</v>
      </c>
      <c r="O521">
        <v>79514</v>
      </c>
      <c r="P521" t="s">
        <v>418</v>
      </c>
      <c r="Q521" t="s">
        <v>419</v>
      </c>
      <c r="R521" t="s">
        <v>292</v>
      </c>
      <c r="S521" s="2">
        <v>7.43</v>
      </c>
      <c r="U521">
        <v>9</v>
      </c>
      <c r="IF521">
        <v>79514</v>
      </c>
      <c r="IG521" t="s">
        <v>418</v>
      </c>
      <c r="IH521" t="s">
        <v>252</v>
      </c>
      <c r="IK521">
        <v>-2</v>
      </c>
      <c r="IL521" t="s">
        <v>253</v>
      </c>
      <c r="IM521" t="s">
        <v>254</v>
      </c>
      <c r="IN521" t="s">
        <v>400</v>
      </c>
      <c r="IP521" t="s">
        <v>418</v>
      </c>
    </row>
    <row r="522" spans="1:250" x14ac:dyDescent="0.35">
      <c r="A522">
        <v>1057</v>
      </c>
      <c r="B522">
        <v>469576192</v>
      </c>
      <c r="C522">
        <v>1403</v>
      </c>
      <c r="D522" t="s">
        <v>390</v>
      </c>
      <c r="E522" t="s">
        <v>391</v>
      </c>
      <c r="F522">
        <v>1407</v>
      </c>
      <c r="G522" t="s">
        <v>392</v>
      </c>
      <c r="H522" t="s">
        <v>391</v>
      </c>
      <c r="I522">
        <v>516</v>
      </c>
      <c r="J522" t="s">
        <v>429</v>
      </c>
      <c r="K522" t="s">
        <v>430</v>
      </c>
      <c r="L522">
        <v>79514</v>
      </c>
      <c r="M522" t="s">
        <v>418</v>
      </c>
      <c r="N522" t="s">
        <v>419</v>
      </c>
      <c r="O522">
        <v>79514</v>
      </c>
      <c r="P522" t="s">
        <v>418</v>
      </c>
      <c r="Q522" t="s">
        <v>419</v>
      </c>
      <c r="R522" t="s">
        <v>292</v>
      </c>
      <c r="S522" s="2">
        <v>13.42</v>
      </c>
      <c r="U522">
        <v>9</v>
      </c>
      <c r="IF522">
        <v>79514</v>
      </c>
      <c r="IG522" t="s">
        <v>418</v>
      </c>
      <c r="IH522" t="s">
        <v>252</v>
      </c>
      <c r="IK522">
        <v>-2</v>
      </c>
      <c r="IL522" t="s">
        <v>253</v>
      </c>
      <c r="IM522" t="s">
        <v>254</v>
      </c>
      <c r="IN522" t="s">
        <v>400</v>
      </c>
      <c r="IP522" t="s">
        <v>418</v>
      </c>
    </row>
    <row r="523" spans="1:250" x14ac:dyDescent="0.35">
      <c r="A523">
        <v>1058</v>
      </c>
      <c r="B523">
        <v>469576192</v>
      </c>
      <c r="C523">
        <v>1403</v>
      </c>
      <c r="D523" t="s">
        <v>390</v>
      </c>
      <c r="E523" t="s">
        <v>391</v>
      </c>
      <c r="F523">
        <v>1407</v>
      </c>
      <c r="G523" t="s">
        <v>392</v>
      </c>
      <c r="H523" t="s">
        <v>391</v>
      </c>
      <c r="I523">
        <v>514</v>
      </c>
      <c r="J523" t="s">
        <v>431</v>
      </c>
      <c r="K523" t="s">
        <v>432</v>
      </c>
      <c r="L523">
        <v>79514</v>
      </c>
      <c r="M523" t="s">
        <v>418</v>
      </c>
      <c r="N523" t="s">
        <v>419</v>
      </c>
      <c r="O523">
        <v>79514</v>
      </c>
      <c r="P523" t="s">
        <v>418</v>
      </c>
      <c r="Q523" t="s">
        <v>419</v>
      </c>
      <c r="R523" t="s">
        <v>292</v>
      </c>
      <c r="S523" s="2">
        <v>11.05</v>
      </c>
      <c r="U523">
        <v>9</v>
      </c>
      <c r="IF523">
        <v>79514</v>
      </c>
      <c r="IG523" t="s">
        <v>418</v>
      </c>
      <c r="IH523" t="s">
        <v>252</v>
      </c>
      <c r="IK523">
        <v>-2</v>
      </c>
      <c r="IL523" t="s">
        <v>253</v>
      </c>
      <c r="IM523" t="s">
        <v>254</v>
      </c>
      <c r="IN523" t="s">
        <v>400</v>
      </c>
      <c r="IP523" t="s">
        <v>418</v>
      </c>
    </row>
    <row r="524" spans="1:250" x14ac:dyDescent="0.35">
      <c r="A524">
        <v>1059</v>
      </c>
      <c r="B524">
        <v>469576192</v>
      </c>
      <c r="C524">
        <v>1403</v>
      </c>
      <c r="D524" t="s">
        <v>390</v>
      </c>
      <c r="E524" t="s">
        <v>391</v>
      </c>
      <c r="F524">
        <v>1407</v>
      </c>
      <c r="G524" t="s">
        <v>392</v>
      </c>
      <c r="H524" t="s">
        <v>391</v>
      </c>
      <c r="I524">
        <v>508</v>
      </c>
      <c r="J524" t="s">
        <v>433</v>
      </c>
      <c r="K524" t="s">
        <v>434</v>
      </c>
      <c r="L524">
        <v>79514</v>
      </c>
      <c r="M524" t="s">
        <v>418</v>
      </c>
      <c r="N524" t="s">
        <v>419</v>
      </c>
      <c r="O524">
        <v>79514</v>
      </c>
      <c r="P524" t="s">
        <v>418</v>
      </c>
      <c r="Q524" t="s">
        <v>419</v>
      </c>
      <c r="R524" t="s">
        <v>292</v>
      </c>
      <c r="S524" s="2">
        <v>12.75</v>
      </c>
      <c r="U524">
        <v>9</v>
      </c>
      <c r="IF524">
        <v>79514</v>
      </c>
      <c r="IG524" t="s">
        <v>418</v>
      </c>
      <c r="IH524" t="s">
        <v>252</v>
      </c>
      <c r="IK524">
        <v>-2</v>
      </c>
      <c r="IL524" t="s">
        <v>253</v>
      </c>
      <c r="IM524" t="s">
        <v>254</v>
      </c>
      <c r="IN524" t="s">
        <v>400</v>
      </c>
      <c r="IP524" t="s">
        <v>418</v>
      </c>
    </row>
    <row r="525" spans="1:250" x14ac:dyDescent="0.35">
      <c r="A525">
        <v>1060</v>
      </c>
      <c r="B525">
        <v>469576192</v>
      </c>
      <c r="C525">
        <v>1403</v>
      </c>
      <c r="D525" t="s">
        <v>390</v>
      </c>
      <c r="E525" t="s">
        <v>391</v>
      </c>
      <c r="F525">
        <v>1407</v>
      </c>
      <c r="G525" t="s">
        <v>392</v>
      </c>
      <c r="H525" t="s">
        <v>391</v>
      </c>
      <c r="I525">
        <v>546</v>
      </c>
      <c r="J525" t="s">
        <v>437</v>
      </c>
      <c r="K525" t="s">
        <v>438</v>
      </c>
      <c r="L525">
        <v>78013</v>
      </c>
      <c r="M525" t="s">
        <v>420</v>
      </c>
      <c r="N525" t="s">
        <v>262</v>
      </c>
      <c r="O525">
        <v>78013</v>
      </c>
      <c r="P525" t="s">
        <v>420</v>
      </c>
      <c r="Q525" t="s">
        <v>262</v>
      </c>
      <c r="R525" t="s">
        <v>292</v>
      </c>
      <c r="S525" s="2">
        <v>2.19</v>
      </c>
      <c r="U525">
        <v>9</v>
      </c>
      <c r="IF525">
        <v>78013</v>
      </c>
      <c r="IG525" t="s">
        <v>420</v>
      </c>
      <c r="IH525" t="s">
        <v>252</v>
      </c>
      <c r="IK525">
        <v>-2</v>
      </c>
      <c r="IL525" t="s">
        <v>253</v>
      </c>
      <c r="IM525" t="s">
        <v>254</v>
      </c>
      <c r="IN525" t="s">
        <v>400</v>
      </c>
      <c r="IP525" t="s">
        <v>420</v>
      </c>
    </row>
    <row r="526" spans="1:250" x14ac:dyDescent="0.35">
      <c r="A526">
        <v>1061</v>
      </c>
      <c r="B526">
        <v>469576192</v>
      </c>
      <c r="C526">
        <v>1403</v>
      </c>
      <c r="D526" t="s">
        <v>390</v>
      </c>
      <c r="E526" t="s">
        <v>391</v>
      </c>
      <c r="F526">
        <v>1407</v>
      </c>
      <c r="G526" t="s">
        <v>392</v>
      </c>
      <c r="H526" t="s">
        <v>391</v>
      </c>
      <c r="I526">
        <v>542</v>
      </c>
      <c r="J526" t="s">
        <v>439</v>
      </c>
      <c r="K526" t="s">
        <v>440</v>
      </c>
      <c r="L526">
        <v>78013</v>
      </c>
      <c r="M526" t="s">
        <v>420</v>
      </c>
      <c r="N526" t="s">
        <v>262</v>
      </c>
      <c r="O526">
        <v>78013</v>
      </c>
      <c r="P526" t="s">
        <v>420</v>
      </c>
      <c r="Q526" t="s">
        <v>262</v>
      </c>
      <c r="R526" t="s">
        <v>292</v>
      </c>
      <c r="S526" s="2">
        <v>2.5299999999999998</v>
      </c>
      <c r="U526">
        <v>9</v>
      </c>
      <c r="IF526">
        <v>78013</v>
      </c>
      <c r="IG526" t="s">
        <v>420</v>
      </c>
      <c r="IH526" t="s">
        <v>252</v>
      </c>
      <c r="IK526">
        <v>-2</v>
      </c>
      <c r="IL526" t="s">
        <v>253</v>
      </c>
      <c r="IM526" t="s">
        <v>254</v>
      </c>
      <c r="IN526" t="s">
        <v>400</v>
      </c>
      <c r="IP526" t="s">
        <v>420</v>
      </c>
    </row>
    <row r="527" spans="1:250" x14ac:dyDescent="0.35">
      <c r="A527">
        <v>1062</v>
      </c>
      <c r="B527">
        <v>469576192</v>
      </c>
      <c r="C527">
        <v>1403</v>
      </c>
      <c r="D527" t="s">
        <v>390</v>
      </c>
      <c r="E527" t="s">
        <v>391</v>
      </c>
      <c r="F527">
        <v>1407</v>
      </c>
      <c r="G527" t="s">
        <v>392</v>
      </c>
      <c r="H527" t="s">
        <v>391</v>
      </c>
      <c r="I527">
        <v>538</v>
      </c>
      <c r="J527" t="s">
        <v>441</v>
      </c>
      <c r="K527" t="s">
        <v>442</v>
      </c>
      <c r="L527">
        <v>78013</v>
      </c>
      <c r="M527" t="s">
        <v>420</v>
      </c>
      <c r="N527" t="s">
        <v>262</v>
      </c>
      <c r="O527">
        <v>78013</v>
      </c>
      <c r="P527" t="s">
        <v>420</v>
      </c>
      <c r="Q527" t="s">
        <v>262</v>
      </c>
      <c r="R527" t="s">
        <v>292</v>
      </c>
      <c r="S527" s="2">
        <v>2.69</v>
      </c>
      <c r="U527">
        <v>9</v>
      </c>
      <c r="IF527">
        <v>78013</v>
      </c>
      <c r="IG527" t="s">
        <v>420</v>
      </c>
      <c r="IH527" t="s">
        <v>252</v>
      </c>
      <c r="IK527">
        <v>-2</v>
      </c>
      <c r="IL527" t="s">
        <v>253</v>
      </c>
      <c r="IM527" t="s">
        <v>254</v>
      </c>
      <c r="IN527" t="s">
        <v>400</v>
      </c>
      <c r="IP527" t="s">
        <v>420</v>
      </c>
    </row>
    <row r="528" spans="1:250" x14ac:dyDescent="0.35">
      <c r="A528">
        <v>1063</v>
      </c>
      <c r="B528">
        <v>469576192</v>
      </c>
      <c r="C528">
        <v>1403</v>
      </c>
      <c r="D528" t="s">
        <v>390</v>
      </c>
      <c r="E528" t="s">
        <v>391</v>
      </c>
      <c r="F528">
        <v>1407</v>
      </c>
      <c r="G528" t="s">
        <v>392</v>
      </c>
      <c r="H528" t="s">
        <v>391</v>
      </c>
      <c r="I528">
        <v>536</v>
      </c>
      <c r="J528" t="s">
        <v>443</v>
      </c>
      <c r="K528" t="s">
        <v>444</v>
      </c>
      <c r="L528">
        <v>78013</v>
      </c>
      <c r="M528" t="s">
        <v>420</v>
      </c>
      <c r="N528" t="s">
        <v>262</v>
      </c>
      <c r="O528">
        <v>78013</v>
      </c>
      <c r="P528" t="s">
        <v>420</v>
      </c>
      <c r="Q528" t="s">
        <v>262</v>
      </c>
      <c r="R528" t="s">
        <v>292</v>
      </c>
      <c r="S528" s="2">
        <v>2.02</v>
      </c>
      <c r="U528">
        <v>9</v>
      </c>
      <c r="IF528">
        <v>78013</v>
      </c>
      <c r="IG528" t="s">
        <v>420</v>
      </c>
      <c r="IH528" t="s">
        <v>252</v>
      </c>
      <c r="IK528">
        <v>-2</v>
      </c>
      <c r="IL528" t="s">
        <v>253</v>
      </c>
      <c r="IM528" t="s">
        <v>254</v>
      </c>
      <c r="IN528" t="s">
        <v>400</v>
      </c>
      <c r="IP528" t="s">
        <v>420</v>
      </c>
    </row>
    <row r="529" spans="1:250" x14ac:dyDescent="0.35">
      <c r="A529">
        <v>1064</v>
      </c>
      <c r="B529">
        <v>469576192</v>
      </c>
      <c r="C529">
        <v>1403</v>
      </c>
      <c r="D529" t="s">
        <v>390</v>
      </c>
      <c r="E529" t="s">
        <v>391</v>
      </c>
      <c r="F529">
        <v>1407</v>
      </c>
      <c r="G529" t="s">
        <v>392</v>
      </c>
      <c r="H529" t="s">
        <v>391</v>
      </c>
      <c r="I529">
        <v>530</v>
      </c>
      <c r="J529" t="s">
        <v>445</v>
      </c>
      <c r="K529" t="s">
        <v>446</v>
      </c>
      <c r="L529">
        <v>78013</v>
      </c>
      <c r="M529" t="s">
        <v>420</v>
      </c>
      <c r="N529" t="s">
        <v>262</v>
      </c>
      <c r="O529">
        <v>78013</v>
      </c>
      <c r="P529" t="s">
        <v>420</v>
      </c>
      <c r="Q529" t="s">
        <v>262</v>
      </c>
      <c r="R529" t="s">
        <v>292</v>
      </c>
      <c r="S529" s="2">
        <v>3.01</v>
      </c>
      <c r="U529">
        <v>9</v>
      </c>
      <c r="IF529">
        <v>78013</v>
      </c>
      <c r="IG529" t="s">
        <v>420</v>
      </c>
      <c r="IH529" t="s">
        <v>252</v>
      </c>
      <c r="IK529">
        <v>-2</v>
      </c>
      <c r="IL529" t="s">
        <v>253</v>
      </c>
      <c r="IM529" t="s">
        <v>254</v>
      </c>
      <c r="IN529" t="s">
        <v>400</v>
      </c>
      <c r="IP529" t="s">
        <v>420</v>
      </c>
    </row>
    <row r="530" spans="1:250" x14ac:dyDescent="0.35">
      <c r="A530">
        <v>1065</v>
      </c>
      <c r="B530">
        <v>469576192</v>
      </c>
      <c r="C530">
        <v>1403</v>
      </c>
      <c r="D530" t="s">
        <v>390</v>
      </c>
      <c r="E530" t="s">
        <v>391</v>
      </c>
      <c r="F530">
        <v>1407</v>
      </c>
      <c r="G530" t="s">
        <v>392</v>
      </c>
      <c r="H530" t="s">
        <v>391</v>
      </c>
      <c r="I530">
        <v>526</v>
      </c>
      <c r="J530" t="s">
        <v>435</v>
      </c>
      <c r="K530" t="s">
        <v>436</v>
      </c>
      <c r="L530">
        <v>78013</v>
      </c>
      <c r="M530" t="s">
        <v>420</v>
      </c>
      <c r="N530" t="s">
        <v>262</v>
      </c>
      <c r="O530">
        <v>78013</v>
      </c>
      <c r="P530" t="s">
        <v>420</v>
      </c>
      <c r="Q530" t="s">
        <v>262</v>
      </c>
      <c r="R530" t="s">
        <v>292</v>
      </c>
      <c r="S530" s="2">
        <v>2.85</v>
      </c>
      <c r="U530">
        <v>9</v>
      </c>
      <c r="IF530">
        <v>78013</v>
      </c>
      <c r="IG530" t="s">
        <v>420</v>
      </c>
      <c r="IH530" t="s">
        <v>252</v>
      </c>
      <c r="IK530">
        <v>-2</v>
      </c>
      <c r="IL530" t="s">
        <v>253</v>
      </c>
      <c r="IM530" t="s">
        <v>254</v>
      </c>
      <c r="IN530" t="s">
        <v>400</v>
      </c>
      <c r="IP530" t="s">
        <v>420</v>
      </c>
    </row>
    <row r="531" spans="1:250" x14ac:dyDescent="0.35">
      <c r="A531">
        <v>1066</v>
      </c>
      <c r="B531">
        <v>469576192</v>
      </c>
      <c r="C531">
        <v>1403</v>
      </c>
      <c r="D531" t="s">
        <v>390</v>
      </c>
      <c r="E531" t="s">
        <v>391</v>
      </c>
      <c r="F531">
        <v>1407</v>
      </c>
      <c r="G531" t="s">
        <v>392</v>
      </c>
      <c r="H531" t="s">
        <v>391</v>
      </c>
      <c r="I531">
        <v>522</v>
      </c>
      <c r="J531" t="s">
        <v>424</v>
      </c>
      <c r="K531" t="s">
        <v>425</v>
      </c>
      <c r="L531">
        <v>78013</v>
      </c>
      <c r="M531" t="s">
        <v>420</v>
      </c>
      <c r="N531" t="s">
        <v>262</v>
      </c>
      <c r="O531">
        <v>78013</v>
      </c>
      <c r="P531" t="s">
        <v>420</v>
      </c>
      <c r="Q531" t="s">
        <v>262</v>
      </c>
      <c r="R531" t="s">
        <v>292</v>
      </c>
      <c r="S531" s="2">
        <v>2.1800000000000002</v>
      </c>
      <c r="U531">
        <v>9</v>
      </c>
      <c r="IF531">
        <v>78013</v>
      </c>
      <c r="IG531" t="s">
        <v>420</v>
      </c>
      <c r="IH531" t="s">
        <v>252</v>
      </c>
      <c r="IK531">
        <v>-2</v>
      </c>
      <c r="IL531" t="s">
        <v>253</v>
      </c>
      <c r="IM531" t="s">
        <v>254</v>
      </c>
      <c r="IN531" t="s">
        <v>400</v>
      </c>
      <c r="IP531" t="s">
        <v>420</v>
      </c>
    </row>
    <row r="532" spans="1:250" x14ac:dyDescent="0.35">
      <c r="A532">
        <v>1067</v>
      </c>
      <c r="B532">
        <v>469576192</v>
      </c>
      <c r="C532">
        <v>1403</v>
      </c>
      <c r="D532" t="s">
        <v>390</v>
      </c>
      <c r="E532" t="s">
        <v>391</v>
      </c>
      <c r="F532">
        <v>1407</v>
      </c>
      <c r="G532" t="s">
        <v>392</v>
      </c>
      <c r="H532" t="s">
        <v>391</v>
      </c>
      <c r="I532">
        <v>520</v>
      </c>
      <c r="J532" t="s">
        <v>427</v>
      </c>
      <c r="K532" t="s">
        <v>428</v>
      </c>
      <c r="L532">
        <v>78013</v>
      </c>
      <c r="M532" t="s">
        <v>420</v>
      </c>
      <c r="N532" t="s">
        <v>262</v>
      </c>
      <c r="O532">
        <v>78013</v>
      </c>
      <c r="P532" t="s">
        <v>420</v>
      </c>
      <c r="Q532" t="s">
        <v>262</v>
      </c>
      <c r="R532" t="s">
        <v>292</v>
      </c>
      <c r="S532" s="2">
        <v>2.1800000000000002</v>
      </c>
      <c r="U532">
        <v>9</v>
      </c>
      <c r="IF532">
        <v>78013</v>
      </c>
      <c r="IG532" t="s">
        <v>420</v>
      </c>
      <c r="IH532" t="s">
        <v>252</v>
      </c>
      <c r="IK532">
        <v>-2</v>
      </c>
      <c r="IL532" t="s">
        <v>253</v>
      </c>
      <c r="IM532" t="s">
        <v>254</v>
      </c>
      <c r="IN532" t="s">
        <v>400</v>
      </c>
      <c r="IP532" t="s">
        <v>420</v>
      </c>
    </row>
    <row r="533" spans="1:250" x14ac:dyDescent="0.35">
      <c r="A533">
        <v>1068</v>
      </c>
      <c r="B533">
        <v>469576192</v>
      </c>
      <c r="C533">
        <v>1403</v>
      </c>
      <c r="D533" t="s">
        <v>390</v>
      </c>
      <c r="E533" t="s">
        <v>391</v>
      </c>
      <c r="F533">
        <v>1407</v>
      </c>
      <c r="G533" t="s">
        <v>392</v>
      </c>
      <c r="H533" t="s">
        <v>391</v>
      </c>
      <c r="I533">
        <v>516</v>
      </c>
      <c r="J533" t="s">
        <v>429</v>
      </c>
      <c r="K533" t="s">
        <v>430</v>
      </c>
      <c r="L533">
        <v>78013</v>
      </c>
      <c r="M533" t="s">
        <v>420</v>
      </c>
      <c r="N533" t="s">
        <v>262</v>
      </c>
      <c r="O533">
        <v>78013</v>
      </c>
      <c r="P533" t="s">
        <v>420</v>
      </c>
      <c r="Q533" t="s">
        <v>262</v>
      </c>
      <c r="R533" t="s">
        <v>292</v>
      </c>
      <c r="S533" s="2">
        <v>3.93</v>
      </c>
      <c r="U533">
        <v>9</v>
      </c>
      <c r="IF533">
        <v>78013</v>
      </c>
      <c r="IG533" t="s">
        <v>420</v>
      </c>
      <c r="IH533" t="s">
        <v>252</v>
      </c>
      <c r="IK533">
        <v>-2</v>
      </c>
      <c r="IL533" t="s">
        <v>253</v>
      </c>
      <c r="IM533" t="s">
        <v>254</v>
      </c>
      <c r="IN533" t="s">
        <v>400</v>
      </c>
      <c r="IP533" t="s">
        <v>420</v>
      </c>
    </row>
    <row r="534" spans="1:250" x14ac:dyDescent="0.35">
      <c r="A534">
        <v>1069</v>
      </c>
      <c r="B534">
        <v>469576192</v>
      </c>
      <c r="C534">
        <v>1403</v>
      </c>
      <c r="D534" t="s">
        <v>390</v>
      </c>
      <c r="E534" t="s">
        <v>391</v>
      </c>
      <c r="F534">
        <v>1407</v>
      </c>
      <c r="G534" t="s">
        <v>392</v>
      </c>
      <c r="H534" t="s">
        <v>391</v>
      </c>
      <c r="I534">
        <v>514</v>
      </c>
      <c r="J534" t="s">
        <v>431</v>
      </c>
      <c r="K534" t="s">
        <v>432</v>
      </c>
      <c r="L534">
        <v>78013</v>
      </c>
      <c r="M534" t="s">
        <v>420</v>
      </c>
      <c r="N534" t="s">
        <v>262</v>
      </c>
      <c r="O534">
        <v>78013</v>
      </c>
      <c r="P534" t="s">
        <v>420</v>
      </c>
      <c r="Q534" t="s">
        <v>262</v>
      </c>
      <c r="R534" t="s">
        <v>292</v>
      </c>
      <c r="S534" s="2">
        <v>3.23</v>
      </c>
      <c r="U534">
        <v>9</v>
      </c>
      <c r="IF534">
        <v>78013</v>
      </c>
      <c r="IG534" t="s">
        <v>420</v>
      </c>
      <c r="IH534" t="s">
        <v>252</v>
      </c>
      <c r="IK534">
        <v>-2</v>
      </c>
      <c r="IL534" t="s">
        <v>253</v>
      </c>
      <c r="IM534" t="s">
        <v>254</v>
      </c>
      <c r="IN534" t="s">
        <v>400</v>
      </c>
      <c r="IP534" t="s">
        <v>420</v>
      </c>
    </row>
    <row r="535" spans="1:250" x14ac:dyDescent="0.35">
      <c r="A535">
        <v>1070</v>
      </c>
      <c r="B535">
        <v>469576192</v>
      </c>
      <c r="C535">
        <v>1403</v>
      </c>
      <c r="D535" t="s">
        <v>390</v>
      </c>
      <c r="E535" t="s">
        <v>391</v>
      </c>
      <c r="F535">
        <v>1407</v>
      </c>
      <c r="G535" t="s">
        <v>392</v>
      </c>
      <c r="H535" t="s">
        <v>391</v>
      </c>
      <c r="I535">
        <v>508</v>
      </c>
      <c r="J535" t="s">
        <v>433</v>
      </c>
      <c r="K535" t="s">
        <v>434</v>
      </c>
      <c r="L535">
        <v>78013</v>
      </c>
      <c r="M535" t="s">
        <v>420</v>
      </c>
      <c r="N535" t="s">
        <v>262</v>
      </c>
      <c r="O535">
        <v>78013</v>
      </c>
      <c r="P535" t="s">
        <v>420</v>
      </c>
      <c r="Q535" t="s">
        <v>262</v>
      </c>
      <c r="R535" t="s">
        <v>292</v>
      </c>
      <c r="S535" s="2">
        <v>3.71</v>
      </c>
      <c r="U535">
        <v>9</v>
      </c>
      <c r="IF535">
        <v>78013</v>
      </c>
      <c r="IG535" t="s">
        <v>420</v>
      </c>
      <c r="IH535" t="s">
        <v>252</v>
      </c>
      <c r="IK535">
        <v>-2</v>
      </c>
      <c r="IL535" t="s">
        <v>253</v>
      </c>
      <c r="IM535" t="s">
        <v>254</v>
      </c>
      <c r="IN535" t="s">
        <v>400</v>
      </c>
      <c r="IP535" t="s">
        <v>420</v>
      </c>
    </row>
    <row r="536" spans="1:250" x14ac:dyDescent="0.35">
      <c r="A536">
        <v>1071</v>
      </c>
      <c r="B536">
        <v>469576192</v>
      </c>
      <c r="C536">
        <v>1403</v>
      </c>
      <c r="D536" t="s">
        <v>390</v>
      </c>
      <c r="E536" t="s">
        <v>391</v>
      </c>
      <c r="F536">
        <v>1407</v>
      </c>
      <c r="G536" t="s">
        <v>392</v>
      </c>
      <c r="H536" t="s">
        <v>391</v>
      </c>
      <c r="I536">
        <v>546</v>
      </c>
      <c r="J536" t="s">
        <v>437</v>
      </c>
      <c r="K536" t="s">
        <v>438</v>
      </c>
      <c r="L536">
        <v>50297</v>
      </c>
      <c r="M536" t="s">
        <v>404</v>
      </c>
      <c r="N536" t="s">
        <v>405</v>
      </c>
      <c r="O536">
        <v>50297</v>
      </c>
      <c r="P536" t="s">
        <v>404</v>
      </c>
      <c r="Q536" t="s">
        <v>405</v>
      </c>
      <c r="R536" t="s">
        <v>292</v>
      </c>
      <c r="S536" s="2">
        <v>7.44</v>
      </c>
      <c r="U536">
        <v>9</v>
      </c>
      <c r="IF536">
        <v>50297</v>
      </c>
      <c r="IG536" t="s">
        <v>404</v>
      </c>
      <c r="IH536" t="s">
        <v>252</v>
      </c>
      <c r="IK536">
        <v>-2</v>
      </c>
      <c r="IL536" t="s">
        <v>253</v>
      </c>
      <c r="IM536" t="s">
        <v>254</v>
      </c>
      <c r="IN536" t="s">
        <v>400</v>
      </c>
      <c r="IP536" t="s">
        <v>404</v>
      </c>
    </row>
    <row r="537" spans="1:250" x14ac:dyDescent="0.35">
      <c r="A537">
        <v>1072</v>
      </c>
      <c r="B537">
        <v>469576192</v>
      </c>
      <c r="C537">
        <v>1403</v>
      </c>
      <c r="D537" t="s">
        <v>390</v>
      </c>
      <c r="E537" t="s">
        <v>391</v>
      </c>
      <c r="F537">
        <v>1407</v>
      </c>
      <c r="G537" t="s">
        <v>392</v>
      </c>
      <c r="H537" t="s">
        <v>391</v>
      </c>
      <c r="I537">
        <v>542</v>
      </c>
      <c r="J537" t="s">
        <v>439</v>
      </c>
      <c r="K537" t="s">
        <v>440</v>
      </c>
      <c r="L537">
        <v>50297</v>
      </c>
      <c r="M537" t="s">
        <v>404</v>
      </c>
      <c r="N537" t="s">
        <v>405</v>
      </c>
      <c r="O537">
        <v>50297</v>
      </c>
      <c r="P537" t="s">
        <v>404</v>
      </c>
      <c r="Q537" t="s">
        <v>405</v>
      </c>
      <c r="R537" t="s">
        <v>292</v>
      </c>
      <c r="S537" s="2">
        <v>8.58</v>
      </c>
      <c r="U537">
        <v>9</v>
      </c>
      <c r="IF537">
        <v>50297</v>
      </c>
      <c r="IG537" t="s">
        <v>404</v>
      </c>
      <c r="IH537" t="s">
        <v>252</v>
      </c>
      <c r="IK537">
        <v>-2</v>
      </c>
      <c r="IL537" t="s">
        <v>253</v>
      </c>
      <c r="IM537" t="s">
        <v>254</v>
      </c>
      <c r="IN537" t="s">
        <v>400</v>
      </c>
      <c r="IP537" t="s">
        <v>404</v>
      </c>
    </row>
    <row r="538" spans="1:250" x14ac:dyDescent="0.35">
      <c r="A538">
        <v>1073</v>
      </c>
      <c r="B538">
        <v>469576192</v>
      </c>
      <c r="C538">
        <v>1403</v>
      </c>
      <c r="D538" t="s">
        <v>390</v>
      </c>
      <c r="E538" t="s">
        <v>391</v>
      </c>
      <c r="F538">
        <v>1407</v>
      </c>
      <c r="G538" t="s">
        <v>392</v>
      </c>
      <c r="H538" t="s">
        <v>391</v>
      </c>
      <c r="I538">
        <v>538</v>
      </c>
      <c r="J538" t="s">
        <v>441</v>
      </c>
      <c r="K538" t="s">
        <v>442</v>
      </c>
      <c r="L538">
        <v>50297</v>
      </c>
      <c r="M538" t="s">
        <v>404</v>
      </c>
      <c r="N538" t="s">
        <v>405</v>
      </c>
      <c r="O538">
        <v>50297</v>
      </c>
      <c r="P538" t="s">
        <v>404</v>
      </c>
      <c r="Q538" t="s">
        <v>405</v>
      </c>
      <c r="R538" t="s">
        <v>292</v>
      </c>
      <c r="S538" s="2">
        <v>9.1199999999999992</v>
      </c>
      <c r="U538">
        <v>9</v>
      </c>
      <c r="IF538">
        <v>50297</v>
      </c>
      <c r="IG538" t="s">
        <v>404</v>
      </c>
      <c r="IH538" t="s">
        <v>252</v>
      </c>
      <c r="IK538">
        <v>-2</v>
      </c>
      <c r="IL538" t="s">
        <v>253</v>
      </c>
      <c r="IM538" t="s">
        <v>254</v>
      </c>
      <c r="IN538" t="s">
        <v>400</v>
      </c>
      <c r="IP538" t="s">
        <v>404</v>
      </c>
    </row>
    <row r="539" spans="1:250" x14ac:dyDescent="0.35">
      <c r="A539">
        <v>1074</v>
      </c>
      <c r="B539">
        <v>469576192</v>
      </c>
      <c r="C539">
        <v>1403</v>
      </c>
      <c r="D539" t="s">
        <v>390</v>
      </c>
      <c r="E539" t="s">
        <v>391</v>
      </c>
      <c r="F539">
        <v>1407</v>
      </c>
      <c r="G539" t="s">
        <v>392</v>
      </c>
      <c r="H539" t="s">
        <v>391</v>
      </c>
      <c r="I539">
        <v>536</v>
      </c>
      <c r="J539" t="s">
        <v>443</v>
      </c>
      <c r="K539" t="s">
        <v>444</v>
      </c>
      <c r="L539">
        <v>50297</v>
      </c>
      <c r="M539" t="s">
        <v>404</v>
      </c>
      <c r="N539" t="s">
        <v>405</v>
      </c>
      <c r="O539">
        <v>50297</v>
      </c>
      <c r="P539" t="s">
        <v>404</v>
      </c>
      <c r="Q539" t="s">
        <v>405</v>
      </c>
      <c r="R539" t="s">
        <v>292</v>
      </c>
      <c r="S539" s="2">
        <v>6.84</v>
      </c>
      <c r="U539">
        <v>9</v>
      </c>
      <c r="IF539">
        <v>50297</v>
      </c>
      <c r="IG539" t="s">
        <v>404</v>
      </c>
      <c r="IH539" t="s">
        <v>252</v>
      </c>
      <c r="IK539">
        <v>-2</v>
      </c>
      <c r="IL539" t="s">
        <v>253</v>
      </c>
      <c r="IM539" t="s">
        <v>254</v>
      </c>
      <c r="IN539" t="s">
        <v>400</v>
      </c>
      <c r="IP539" t="s">
        <v>404</v>
      </c>
    </row>
    <row r="540" spans="1:250" x14ac:dyDescent="0.35">
      <c r="A540">
        <v>1075</v>
      </c>
      <c r="B540">
        <v>469576192</v>
      </c>
      <c r="C540">
        <v>1403</v>
      </c>
      <c r="D540" t="s">
        <v>390</v>
      </c>
      <c r="E540" t="s">
        <v>391</v>
      </c>
      <c r="F540">
        <v>1407</v>
      </c>
      <c r="G540" t="s">
        <v>392</v>
      </c>
      <c r="H540" t="s">
        <v>391</v>
      </c>
      <c r="I540">
        <v>530</v>
      </c>
      <c r="J540" t="s">
        <v>445</v>
      </c>
      <c r="K540" t="s">
        <v>446</v>
      </c>
      <c r="L540">
        <v>50297</v>
      </c>
      <c r="M540" t="s">
        <v>404</v>
      </c>
      <c r="N540" t="s">
        <v>405</v>
      </c>
      <c r="O540">
        <v>50297</v>
      </c>
      <c r="P540" t="s">
        <v>404</v>
      </c>
      <c r="Q540" t="s">
        <v>405</v>
      </c>
      <c r="R540" t="s">
        <v>292</v>
      </c>
      <c r="S540" s="2">
        <v>10.220000000000001</v>
      </c>
      <c r="U540">
        <v>9</v>
      </c>
      <c r="IF540">
        <v>50297</v>
      </c>
      <c r="IG540" t="s">
        <v>404</v>
      </c>
      <c r="IH540" t="s">
        <v>252</v>
      </c>
      <c r="IK540">
        <v>-2</v>
      </c>
      <c r="IL540" t="s">
        <v>253</v>
      </c>
      <c r="IM540" t="s">
        <v>254</v>
      </c>
      <c r="IN540" t="s">
        <v>400</v>
      </c>
      <c r="IP540" t="s">
        <v>404</v>
      </c>
    </row>
    <row r="541" spans="1:250" x14ac:dyDescent="0.35">
      <c r="A541">
        <v>1076</v>
      </c>
      <c r="B541">
        <v>469576192</v>
      </c>
      <c r="C541">
        <v>1403</v>
      </c>
      <c r="D541" t="s">
        <v>390</v>
      </c>
      <c r="E541" t="s">
        <v>391</v>
      </c>
      <c r="F541">
        <v>1407</v>
      </c>
      <c r="G541" t="s">
        <v>392</v>
      </c>
      <c r="H541" t="s">
        <v>391</v>
      </c>
      <c r="I541">
        <v>526</v>
      </c>
      <c r="J541" t="s">
        <v>435</v>
      </c>
      <c r="K541" t="s">
        <v>436</v>
      </c>
      <c r="L541">
        <v>50297</v>
      </c>
      <c r="M541" t="s">
        <v>404</v>
      </c>
      <c r="N541" t="s">
        <v>405</v>
      </c>
      <c r="O541">
        <v>50297</v>
      </c>
      <c r="P541" t="s">
        <v>404</v>
      </c>
      <c r="Q541" t="s">
        <v>405</v>
      </c>
      <c r="R541" t="s">
        <v>292</v>
      </c>
      <c r="S541" s="2">
        <v>9.68</v>
      </c>
      <c r="U541">
        <v>9</v>
      </c>
      <c r="IF541">
        <v>50297</v>
      </c>
      <c r="IG541" t="s">
        <v>404</v>
      </c>
      <c r="IH541" t="s">
        <v>252</v>
      </c>
      <c r="IK541">
        <v>-2</v>
      </c>
      <c r="IL541" t="s">
        <v>253</v>
      </c>
      <c r="IM541" t="s">
        <v>254</v>
      </c>
      <c r="IN541" t="s">
        <v>400</v>
      </c>
      <c r="IP541" t="s">
        <v>404</v>
      </c>
    </row>
    <row r="542" spans="1:250" x14ac:dyDescent="0.35">
      <c r="A542">
        <v>1077</v>
      </c>
      <c r="B542">
        <v>469576192</v>
      </c>
      <c r="C542">
        <v>1403</v>
      </c>
      <c r="D542" t="s">
        <v>390</v>
      </c>
      <c r="E542" t="s">
        <v>391</v>
      </c>
      <c r="F542">
        <v>1407</v>
      </c>
      <c r="G542" t="s">
        <v>392</v>
      </c>
      <c r="H542" t="s">
        <v>391</v>
      </c>
      <c r="I542">
        <v>522</v>
      </c>
      <c r="J542" t="s">
        <v>424</v>
      </c>
      <c r="K542" t="s">
        <v>425</v>
      </c>
      <c r="L542">
        <v>50297</v>
      </c>
      <c r="M542" t="s">
        <v>404</v>
      </c>
      <c r="N542" t="s">
        <v>405</v>
      </c>
      <c r="O542">
        <v>50297</v>
      </c>
      <c r="P542" t="s">
        <v>404</v>
      </c>
      <c r="Q542" t="s">
        <v>405</v>
      </c>
      <c r="R542" t="s">
        <v>292</v>
      </c>
      <c r="S542" s="2">
        <v>7.4</v>
      </c>
      <c r="U542">
        <v>9</v>
      </c>
      <c r="IF542">
        <v>50297</v>
      </c>
      <c r="IG542" t="s">
        <v>404</v>
      </c>
      <c r="IH542" t="s">
        <v>252</v>
      </c>
      <c r="IK542">
        <v>-2</v>
      </c>
      <c r="IL542" t="s">
        <v>253</v>
      </c>
      <c r="IM542" t="s">
        <v>254</v>
      </c>
      <c r="IN542" t="s">
        <v>400</v>
      </c>
      <c r="IP542" t="s">
        <v>404</v>
      </c>
    </row>
    <row r="543" spans="1:250" x14ac:dyDescent="0.35">
      <c r="A543">
        <v>1078</v>
      </c>
      <c r="B543">
        <v>469576192</v>
      </c>
      <c r="C543">
        <v>1403</v>
      </c>
      <c r="D543" t="s">
        <v>390</v>
      </c>
      <c r="E543" t="s">
        <v>391</v>
      </c>
      <c r="F543">
        <v>1407</v>
      </c>
      <c r="G543" t="s">
        <v>392</v>
      </c>
      <c r="H543" t="s">
        <v>391</v>
      </c>
      <c r="I543">
        <v>520</v>
      </c>
      <c r="J543" t="s">
        <v>427</v>
      </c>
      <c r="K543" t="s">
        <v>428</v>
      </c>
      <c r="L543">
        <v>50297</v>
      </c>
      <c r="M543" t="s">
        <v>404</v>
      </c>
      <c r="N543" t="s">
        <v>405</v>
      </c>
      <c r="O543">
        <v>50297</v>
      </c>
      <c r="P543" t="s">
        <v>404</v>
      </c>
      <c r="Q543" t="s">
        <v>405</v>
      </c>
      <c r="R543" t="s">
        <v>292</v>
      </c>
      <c r="S543" s="2">
        <v>7.41</v>
      </c>
      <c r="U543">
        <v>9</v>
      </c>
      <c r="IF543">
        <v>50297</v>
      </c>
      <c r="IG543" t="s">
        <v>404</v>
      </c>
      <c r="IH543" t="s">
        <v>252</v>
      </c>
      <c r="IK543">
        <v>-2</v>
      </c>
      <c r="IL543" t="s">
        <v>253</v>
      </c>
      <c r="IM543" t="s">
        <v>254</v>
      </c>
      <c r="IN543" t="s">
        <v>400</v>
      </c>
      <c r="IP543" t="s">
        <v>404</v>
      </c>
    </row>
    <row r="544" spans="1:250" x14ac:dyDescent="0.35">
      <c r="A544">
        <v>1079</v>
      </c>
      <c r="B544">
        <v>469576192</v>
      </c>
      <c r="C544">
        <v>1403</v>
      </c>
      <c r="D544" t="s">
        <v>390</v>
      </c>
      <c r="E544" t="s">
        <v>391</v>
      </c>
      <c r="F544">
        <v>1407</v>
      </c>
      <c r="G544" t="s">
        <v>392</v>
      </c>
      <c r="H544" t="s">
        <v>391</v>
      </c>
      <c r="I544">
        <v>516</v>
      </c>
      <c r="J544" t="s">
        <v>429</v>
      </c>
      <c r="K544" t="s">
        <v>430</v>
      </c>
      <c r="L544">
        <v>50297</v>
      </c>
      <c r="M544" t="s">
        <v>404</v>
      </c>
      <c r="N544" t="s">
        <v>405</v>
      </c>
      <c r="O544">
        <v>50297</v>
      </c>
      <c r="P544" t="s">
        <v>404</v>
      </c>
      <c r="Q544" t="s">
        <v>405</v>
      </c>
      <c r="R544" t="s">
        <v>292</v>
      </c>
      <c r="S544" s="2">
        <v>13.33</v>
      </c>
      <c r="U544">
        <v>9</v>
      </c>
      <c r="IF544">
        <v>50297</v>
      </c>
      <c r="IG544" t="s">
        <v>404</v>
      </c>
      <c r="IH544" t="s">
        <v>252</v>
      </c>
      <c r="IK544">
        <v>-2</v>
      </c>
      <c r="IL544" t="s">
        <v>253</v>
      </c>
      <c r="IM544" t="s">
        <v>254</v>
      </c>
      <c r="IN544" t="s">
        <v>400</v>
      </c>
      <c r="IP544" t="s">
        <v>404</v>
      </c>
    </row>
    <row r="545" spans="1:250" x14ac:dyDescent="0.35">
      <c r="A545">
        <v>1080</v>
      </c>
      <c r="B545">
        <v>469576192</v>
      </c>
      <c r="C545">
        <v>1403</v>
      </c>
      <c r="D545" t="s">
        <v>390</v>
      </c>
      <c r="E545" t="s">
        <v>391</v>
      </c>
      <c r="F545">
        <v>1407</v>
      </c>
      <c r="G545" t="s">
        <v>392</v>
      </c>
      <c r="H545" t="s">
        <v>391</v>
      </c>
      <c r="I545">
        <v>514</v>
      </c>
      <c r="J545" t="s">
        <v>431</v>
      </c>
      <c r="K545" t="s">
        <v>432</v>
      </c>
      <c r="L545">
        <v>50297</v>
      </c>
      <c r="M545" t="s">
        <v>404</v>
      </c>
      <c r="N545" t="s">
        <v>405</v>
      </c>
      <c r="O545">
        <v>50297</v>
      </c>
      <c r="P545" t="s">
        <v>404</v>
      </c>
      <c r="Q545" t="s">
        <v>405</v>
      </c>
      <c r="R545" t="s">
        <v>292</v>
      </c>
      <c r="S545" s="2">
        <v>10.98</v>
      </c>
      <c r="U545">
        <v>9</v>
      </c>
      <c r="IF545">
        <v>50297</v>
      </c>
      <c r="IG545" t="s">
        <v>404</v>
      </c>
      <c r="IH545" t="s">
        <v>252</v>
      </c>
      <c r="IK545">
        <v>-2</v>
      </c>
      <c r="IL545" t="s">
        <v>253</v>
      </c>
      <c r="IM545" t="s">
        <v>254</v>
      </c>
      <c r="IN545" t="s">
        <v>400</v>
      </c>
      <c r="IP545" t="s">
        <v>404</v>
      </c>
    </row>
    <row r="546" spans="1:250" x14ac:dyDescent="0.35">
      <c r="A546">
        <v>1081</v>
      </c>
      <c r="B546">
        <v>469576192</v>
      </c>
      <c r="C546">
        <v>1403</v>
      </c>
      <c r="D546" t="s">
        <v>390</v>
      </c>
      <c r="E546" t="s">
        <v>391</v>
      </c>
      <c r="F546">
        <v>1407</v>
      </c>
      <c r="G546" t="s">
        <v>392</v>
      </c>
      <c r="H546" t="s">
        <v>391</v>
      </c>
      <c r="I546">
        <v>508</v>
      </c>
      <c r="J546" t="s">
        <v>433</v>
      </c>
      <c r="K546" t="s">
        <v>434</v>
      </c>
      <c r="L546">
        <v>50297</v>
      </c>
      <c r="M546" t="s">
        <v>404</v>
      </c>
      <c r="N546" t="s">
        <v>405</v>
      </c>
      <c r="O546">
        <v>50297</v>
      </c>
      <c r="P546" t="s">
        <v>404</v>
      </c>
      <c r="Q546" t="s">
        <v>405</v>
      </c>
      <c r="R546" t="s">
        <v>292</v>
      </c>
      <c r="S546" s="2">
        <v>12.6</v>
      </c>
      <c r="U546">
        <v>9</v>
      </c>
      <c r="IF546">
        <v>50297</v>
      </c>
      <c r="IG546" t="s">
        <v>404</v>
      </c>
      <c r="IH546" t="s">
        <v>252</v>
      </c>
      <c r="IK546">
        <v>-2</v>
      </c>
      <c r="IL546" t="s">
        <v>253</v>
      </c>
      <c r="IM546" t="s">
        <v>254</v>
      </c>
      <c r="IN546" t="s">
        <v>400</v>
      </c>
      <c r="IP546" t="s">
        <v>404</v>
      </c>
    </row>
    <row r="547" spans="1:250" x14ac:dyDescent="0.35">
      <c r="A547">
        <v>1082</v>
      </c>
      <c r="B547">
        <v>469576192</v>
      </c>
      <c r="C547">
        <v>1403</v>
      </c>
      <c r="D547" t="s">
        <v>390</v>
      </c>
      <c r="E547" t="s">
        <v>391</v>
      </c>
      <c r="F547">
        <v>1407</v>
      </c>
      <c r="G547" t="s">
        <v>392</v>
      </c>
      <c r="H547" t="s">
        <v>391</v>
      </c>
      <c r="I547">
        <v>546</v>
      </c>
      <c r="J547" t="s">
        <v>437</v>
      </c>
      <c r="K547" t="s">
        <v>438</v>
      </c>
      <c r="L547">
        <v>1736</v>
      </c>
      <c r="M547" t="s">
        <v>394</v>
      </c>
      <c r="N547" t="s">
        <v>256</v>
      </c>
      <c r="O547">
        <v>1736</v>
      </c>
      <c r="P547" t="s">
        <v>394</v>
      </c>
      <c r="Q547" t="s">
        <v>256</v>
      </c>
      <c r="R547" t="s">
        <v>292</v>
      </c>
      <c r="S547" s="2">
        <v>8.92</v>
      </c>
      <c r="U547">
        <v>9</v>
      </c>
      <c r="IF547">
        <v>1736</v>
      </c>
      <c r="IG547" t="s">
        <v>394</v>
      </c>
      <c r="IH547" t="s">
        <v>252</v>
      </c>
      <c r="IK547">
        <v>-2</v>
      </c>
      <c r="IL547" t="s">
        <v>253</v>
      </c>
      <c r="IM547" t="s">
        <v>254</v>
      </c>
      <c r="IN547" t="s">
        <v>400</v>
      </c>
      <c r="IP547" t="s">
        <v>401</v>
      </c>
    </row>
    <row r="548" spans="1:250" x14ac:dyDescent="0.35">
      <c r="A548">
        <v>1083</v>
      </c>
      <c r="B548">
        <v>469576192</v>
      </c>
      <c r="C548">
        <v>1403</v>
      </c>
      <c r="D548" t="s">
        <v>390</v>
      </c>
      <c r="E548" t="s">
        <v>391</v>
      </c>
      <c r="F548">
        <v>1407</v>
      </c>
      <c r="G548" t="s">
        <v>392</v>
      </c>
      <c r="H548" t="s">
        <v>391</v>
      </c>
      <c r="I548">
        <v>542</v>
      </c>
      <c r="J548" t="s">
        <v>439</v>
      </c>
      <c r="K548" t="s">
        <v>440</v>
      </c>
      <c r="L548">
        <v>1736</v>
      </c>
      <c r="M548" t="s">
        <v>394</v>
      </c>
      <c r="N548" t="s">
        <v>256</v>
      </c>
      <c r="O548">
        <v>1736</v>
      </c>
      <c r="P548" t="s">
        <v>394</v>
      </c>
      <c r="Q548" t="s">
        <v>256</v>
      </c>
      <c r="R548" t="s">
        <v>292</v>
      </c>
      <c r="S548" s="2">
        <v>10.3</v>
      </c>
      <c r="U548">
        <v>9</v>
      </c>
      <c r="IF548">
        <v>1736</v>
      </c>
      <c r="IG548" t="s">
        <v>394</v>
      </c>
      <c r="IH548" t="s">
        <v>252</v>
      </c>
      <c r="IK548">
        <v>-2</v>
      </c>
      <c r="IL548" t="s">
        <v>253</v>
      </c>
      <c r="IM548" t="s">
        <v>254</v>
      </c>
      <c r="IN548" t="s">
        <v>400</v>
      </c>
      <c r="IP548" t="s">
        <v>401</v>
      </c>
    </row>
    <row r="549" spans="1:250" x14ac:dyDescent="0.35">
      <c r="A549">
        <v>1084</v>
      </c>
      <c r="B549">
        <v>469576192</v>
      </c>
      <c r="C549">
        <v>1403</v>
      </c>
      <c r="D549" t="s">
        <v>390</v>
      </c>
      <c r="E549" t="s">
        <v>391</v>
      </c>
      <c r="F549">
        <v>1407</v>
      </c>
      <c r="G549" t="s">
        <v>392</v>
      </c>
      <c r="H549" t="s">
        <v>391</v>
      </c>
      <c r="I549">
        <v>538</v>
      </c>
      <c r="J549" t="s">
        <v>441</v>
      </c>
      <c r="K549" t="s">
        <v>442</v>
      </c>
      <c r="L549">
        <v>1736</v>
      </c>
      <c r="M549" t="s">
        <v>394</v>
      </c>
      <c r="N549" t="s">
        <v>256</v>
      </c>
      <c r="O549">
        <v>1736</v>
      </c>
      <c r="P549" t="s">
        <v>394</v>
      </c>
      <c r="Q549" t="s">
        <v>256</v>
      </c>
      <c r="R549" t="s">
        <v>292</v>
      </c>
      <c r="S549" s="2">
        <v>10.94</v>
      </c>
      <c r="U549">
        <v>9</v>
      </c>
      <c r="IF549">
        <v>1736</v>
      </c>
      <c r="IG549" t="s">
        <v>394</v>
      </c>
      <c r="IH549" t="s">
        <v>252</v>
      </c>
      <c r="IK549">
        <v>-2</v>
      </c>
      <c r="IL549" t="s">
        <v>253</v>
      </c>
      <c r="IM549" t="s">
        <v>254</v>
      </c>
      <c r="IN549" t="s">
        <v>400</v>
      </c>
      <c r="IP549" t="s">
        <v>401</v>
      </c>
    </row>
    <row r="550" spans="1:250" x14ac:dyDescent="0.35">
      <c r="A550">
        <v>1085</v>
      </c>
      <c r="B550">
        <v>469576192</v>
      </c>
      <c r="C550">
        <v>1403</v>
      </c>
      <c r="D550" t="s">
        <v>390</v>
      </c>
      <c r="E550" t="s">
        <v>391</v>
      </c>
      <c r="F550">
        <v>1407</v>
      </c>
      <c r="G550" t="s">
        <v>392</v>
      </c>
      <c r="H550" t="s">
        <v>391</v>
      </c>
      <c r="I550">
        <v>536</v>
      </c>
      <c r="J550" t="s">
        <v>443</v>
      </c>
      <c r="K550" t="s">
        <v>444</v>
      </c>
      <c r="L550">
        <v>1736</v>
      </c>
      <c r="M550" t="s">
        <v>394</v>
      </c>
      <c r="N550" t="s">
        <v>256</v>
      </c>
      <c r="O550">
        <v>1736</v>
      </c>
      <c r="P550" t="s">
        <v>394</v>
      </c>
      <c r="Q550" t="s">
        <v>256</v>
      </c>
      <c r="R550" t="s">
        <v>292</v>
      </c>
      <c r="S550" s="2">
        <v>8.2100000000000009</v>
      </c>
      <c r="U550">
        <v>9</v>
      </c>
      <c r="IF550">
        <v>1736</v>
      </c>
      <c r="IG550" t="s">
        <v>394</v>
      </c>
      <c r="IH550" t="s">
        <v>252</v>
      </c>
      <c r="IK550">
        <v>-2</v>
      </c>
      <c r="IL550" t="s">
        <v>253</v>
      </c>
      <c r="IM550" t="s">
        <v>254</v>
      </c>
      <c r="IN550" t="s">
        <v>400</v>
      </c>
      <c r="IP550" t="s">
        <v>401</v>
      </c>
    </row>
    <row r="551" spans="1:250" x14ac:dyDescent="0.35">
      <c r="A551">
        <v>1086</v>
      </c>
      <c r="B551">
        <v>469576192</v>
      </c>
      <c r="C551">
        <v>1403</v>
      </c>
      <c r="D551" t="s">
        <v>390</v>
      </c>
      <c r="E551" t="s">
        <v>391</v>
      </c>
      <c r="F551">
        <v>1407</v>
      </c>
      <c r="G551" t="s">
        <v>392</v>
      </c>
      <c r="H551" t="s">
        <v>391</v>
      </c>
      <c r="I551">
        <v>530</v>
      </c>
      <c r="J551" t="s">
        <v>445</v>
      </c>
      <c r="K551" t="s">
        <v>446</v>
      </c>
      <c r="L551">
        <v>1736</v>
      </c>
      <c r="M551" t="s">
        <v>394</v>
      </c>
      <c r="N551" t="s">
        <v>256</v>
      </c>
      <c r="O551">
        <v>1736</v>
      </c>
      <c r="P551" t="s">
        <v>394</v>
      </c>
      <c r="Q551" t="s">
        <v>256</v>
      </c>
      <c r="R551" t="s">
        <v>292</v>
      </c>
      <c r="S551" s="2">
        <v>12.26</v>
      </c>
      <c r="U551">
        <v>9</v>
      </c>
      <c r="IF551">
        <v>1736</v>
      </c>
      <c r="IG551" t="s">
        <v>394</v>
      </c>
      <c r="IH551" t="s">
        <v>252</v>
      </c>
      <c r="IK551">
        <v>-2</v>
      </c>
      <c r="IL551" t="s">
        <v>253</v>
      </c>
      <c r="IM551" t="s">
        <v>254</v>
      </c>
      <c r="IN551" t="s">
        <v>400</v>
      </c>
      <c r="IP551" t="s">
        <v>401</v>
      </c>
    </row>
    <row r="552" spans="1:250" x14ac:dyDescent="0.35">
      <c r="A552">
        <v>1087</v>
      </c>
      <c r="B552">
        <v>469576192</v>
      </c>
      <c r="C552">
        <v>1403</v>
      </c>
      <c r="D552" t="s">
        <v>390</v>
      </c>
      <c r="E552" t="s">
        <v>391</v>
      </c>
      <c r="F552">
        <v>1407</v>
      </c>
      <c r="G552" t="s">
        <v>392</v>
      </c>
      <c r="H552" t="s">
        <v>391</v>
      </c>
      <c r="I552">
        <v>526</v>
      </c>
      <c r="J552" t="s">
        <v>435</v>
      </c>
      <c r="K552" t="s">
        <v>436</v>
      </c>
      <c r="L552">
        <v>1736</v>
      </c>
      <c r="M552" t="s">
        <v>394</v>
      </c>
      <c r="N552" t="s">
        <v>256</v>
      </c>
      <c r="O552">
        <v>1736</v>
      </c>
      <c r="P552" t="s">
        <v>394</v>
      </c>
      <c r="Q552" t="s">
        <v>256</v>
      </c>
      <c r="R552" t="s">
        <v>292</v>
      </c>
      <c r="S552" s="2">
        <v>11.62</v>
      </c>
      <c r="U552">
        <v>9</v>
      </c>
      <c r="IF552">
        <v>1736</v>
      </c>
      <c r="IG552" t="s">
        <v>394</v>
      </c>
      <c r="IH552" t="s">
        <v>252</v>
      </c>
      <c r="IK552">
        <v>-2</v>
      </c>
      <c r="IL552" t="s">
        <v>253</v>
      </c>
      <c r="IM552" t="s">
        <v>254</v>
      </c>
      <c r="IN552" t="s">
        <v>400</v>
      </c>
      <c r="IP552" t="s">
        <v>401</v>
      </c>
    </row>
    <row r="553" spans="1:250" x14ac:dyDescent="0.35">
      <c r="A553">
        <v>1088</v>
      </c>
      <c r="B553">
        <v>469576192</v>
      </c>
      <c r="C553">
        <v>1403</v>
      </c>
      <c r="D553" t="s">
        <v>390</v>
      </c>
      <c r="E553" t="s">
        <v>391</v>
      </c>
      <c r="F553">
        <v>1407</v>
      </c>
      <c r="G553" t="s">
        <v>392</v>
      </c>
      <c r="H553" t="s">
        <v>391</v>
      </c>
      <c r="I553">
        <v>522</v>
      </c>
      <c r="J553" t="s">
        <v>424</v>
      </c>
      <c r="K553" t="s">
        <v>425</v>
      </c>
      <c r="L553">
        <v>1736</v>
      </c>
      <c r="M553" t="s">
        <v>394</v>
      </c>
      <c r="N553" t="s">
        <v>256</v>
      </c>
      <c r="O553">
        <v>1736</v>
      </c>
      <c r="P553" t="s">
        <v>394</v>
      </c>
      <c r="Q553" t="s">
        <v>256</v>
      </c>
      <c r="R553" t="s">
        <v>292</v>
      </c>
      <c r="S553" s="2">
        <v>8.8800000000000008</v>
      </c>
      <c r="U553">
        <v>9</v>
      </c>
      <c r="IF553">
        <v>1736</v>
      </c>
      <c r="IG553" t="s">
        <v>394</v>
      </c>
      <c r="IH553" t="s">
        <v>252</v>
      </c>
      <c r="IK553">
        <v>-2</v>
      </c>
      <c r="IL553" t="s">
        <v>253</v>
      </c>
      <c r="IM553" t="s">
        <v>254</v>
      </c>
      <c r="IN553" t="s">
        <v>400</v>
      </c>
      <c r="IP553" t="s">
        <v>401</v>
      </c>
    </row>
    <row r="554" spans="1:250" x14ac:dyDescent="0.35">
      <c r="A554">
        <v>1089</v>
      </c>
      <c r="B554">
        <v>469576192</v>
      </c>
      <c r="C554">
        <v>1403</v>
      </c>
      <c r="D554" t="s">
        <v>390</v>
      </c>
      <c r="E554" t="s">
        <v>391</v>
      </c>
      <c r="F554">
        <v>1407</v>
      </c>
      <c r="G554" t="s">
        <v>392</v>
      </c>
      <c r="H554" t="s">
        <v>391</v>
      </c>
      <c r="I554">
        <v>520</v>
      </c>
      <c r="J554" t="s">
        <v>427</v>
      </c>
      <c r="K554" t="s">
        <v>428</v>
      </c>
      <c r="L554">
        <v>1736</v>
      </c>
      <c r="M554" t="s">
        <v>394</v>
      </c>
      <c r="N554" t="s">
        <v>256</v>
      </c>
      <c r="O554">
        <v>1736</v>
      </c>
      <c r="P554" t="s">
        <v>394</v>
      </c>
      <c r="Q554" t="s">
        <v>256</v>
      </c>
      <c r="R554" t="s">
        <v>292</v>
      </c>
      <c r="S554" s="2">
        <v>8.89</v>
      </c>
      <c r="U554">
        <v>9</v>
      </c>
      <c r="IF554">
        <v>1736</v>
      </c>
      <c r="IG554" t="s">
        <v>394</v>
      </c>
      <c r="IH554" t="s">
        <v>252</v>
      </c>
      <c r="IK554">
        <v>-2</v>
      </c>
      <c r="IL554" t="s">
        <v>253</v>
      </c>
      <c r="IM554" t="s">
        <v>254</v>
      </c>
      <c r="IN554" t="s">
        <v>400</v>
      </c>
      <c r="IP554" t="s">
        <v>401</v>
      </c>
    </row>
    <row r="555" spans="1:250" x14ac:dyDescent="0.35">
      <c r="A555">
        <v>1090</v>
      </c>
      <c r="B555">
        <v>469576192</v>
      </c>
      <c r="C555">
        <v>1403</v>
      </c>
      <c r="D555" t="s">
        <v>390</v>
      </c>
      <c r="E555" t="s">
        <v>391</v>
      </c>
      <c r="F555">
        <v>1407</v>
      </c>
      <c r="G555" t="s">
        <v>392</v>
      </c>
      <c r="H555" t="s">
        <v>391</v>
      </c>
      <c r="I555">
        <v>516</v>
      </c>
      <c r="J555" t="s">
        <v>429</v>
      </c>
      <c r="K555" t="s">
        <v>430</v>
      </c>
      <c r="L555">
        <v>1736</v>
      </c>
      <c r="M555" t="s">
        <v>394</v>
      </c>
      <c r="N555" t="s">
        <v>256</v>
      </c>
      <c r="O555">
        <v>1736</v>
      </c>
      <c r="P555" t="s">
        <v>394</v>
      </c>
      <c r="Q555" t="s">
        <v>256</v>
      </c>
      <c r="R555" t="s">
        <v>292</v>
      </c>
      <c r="S555" s="2">
        <v>16</v>
      </c>
      <c r="U555">
        <v>9</v>
      </c>
      <c r="IF555">
        <v>1736</v>
      </c>
      <c r="IG555" t="s">
        <v>394</v>
      </c>
      <c r="IH555" t="s">
        <v>252</v>
      </c>
      <c r="IK555">
        <v>-2</v>
      </c>
      <c r="IL555" t="s">
        <v>253</v>
      </c>
      <c r="IM555" t="s">
        <v>254</v>
      </c>
      <c r="IN555" t="s">
        <v>400</v>
      </c>
      <c r="IP555" t="s">
        <v>401</v>
      </c>
    </row>
    <row r="556" spans="1:250" x14ac:dyDescent="0.35">
      <c r="A556">
        <v>1091</v>
      </c>
      <c r="B556">
        <v>469576192</v>
      </c>
      <c r="C556">
        <v>1403</v>
      </c>
      <c r="D556" t="s">
        <v>390</v>
      </c>
      <c r="E556" t="s">
        <v>391</v>
      </c>
      <c r="F556">
        <v>1407</v>
      </c>
      <c r="G556" t="s">
        <v>392</v>
      </c>
      <c r="H556" t="s">
        <v>391</v>
      </c>
      <c r="I556">
        <v>514</v>
      </c>
      <c r="J556" t="s">
        <v>431</v>
      </c>
      <c r="K556" t="s">
        <v>432</v>
      </c>
      <c r="L556">
        <v>1736</v>
      </c>
      <c r="M556" t="s">
        <v>394</v>
      </c>
      <c r="N556" t="s">
        <v>256</v>
      </c>
      <c r="O556">
        <v>1736</v>
      </c>
      <c r="P556" t="s">
        <v>394</v>
      </c>
      <c r="Q556" t="s">
        <v>256</v>
      </c>
      <c r="R556" t="s">
        <v>292</v>
      </c>
      <c r="S556" s="2">
        <v>13.17</v>
      </c>
      <c r="U556">
        <v>9</v>
      </c>
      <c r="IF556">
        <v>1736</v>
      </c>
      <c r="IG556" t="s">
        <v>394</v>
      </c>
      <c r="IH556" t="s">
        <v>252</v>
      </c>
      <c r="IK556">
        <v>-2</v>
      </c>
      <c r="IL556" t="s">
        <v>253</v>
      </c>
      <c r="IM556" t="s">
        <v>254</v>
      </c>
      <c r="IN556" t="s">
        <v>400</v>
      </c>
      <c r="IP556" t="s">
        <v>401</v>
      </c>
    </row>
    <row r="557" spans="1:250" x14ac:dyDescent="0.35">
      <c r="A557">
        <v>1092</v>
      </c>
      <c r="B557">
        <v>469576192</v>
      </c>
      <c r="C557">
        <v>1403</v>
      </c>
      <c r="D557" t="s">
        <v>390</v>
      </c>
      <c r="E557" t="s">
        <v>391</v>
      </c>
      <c r="F557">
        <v>1407</v>
      </c>
      <c r="G557" t="s">
        <v>392</v>
      </c>
      <c r="H557" t="s">
        <v>391</v>
      </c>
      <c r="I557">
        <v>508</v>
      </c>
      <c r="J557" t="s">
        <v>433</v>
      </c>
      <c r="K557" t="s">
        <v>434</v>
      </c>
      <c r="L557">
        <v>1736</v>
      </c>
      <c r="M557" t="s">
        <v>394</v>
      </c>
      <c r="N557" t="s">
        <v>256</v>
      </c>
      <c r="O557">
        <v>1736</v>
      </c>
      <c r="P557" t="s">
        <v>394</v>
      </c>
      <c r="Q557" t="s">
        <v>256</v>
      </c>
      <c r="R557" t="s">
        <v>292</v>
      </c>
      <c r="S557" s="2">
        <v>15.12</v>
      </c>
      <c r="U557">
        <v>9</v>
      </c>
      <c r="IF557">
        <v>1736</v>
      </c>
      <c r="IG557" t="s">
        <v>394</v>
      </c>
      <c r="IH557" t="s">
        <v>252</v>
      </c>
      <c r="IK557">
        <v>-2</v>
      </c>
      <c r="IL557" t="s">
        <v>253</v>
      </c>
      <c r="IM557" t="s">
        <v>254</v>
      </c>
      <c r="IN557" t="s">
        <v>400</v>
      </c>
      <c r="IP557" t="s">
        <v>401</v>
      </c>
    </row>
    <row r="558" spans="1:250" x14ac:dyDescent="0.35">
      <c r="A558">
        <v>1093</v>
      </c>
      <c r="B558">
        <v>469576192</v>
      </c>
      <c r="C558">
        <v>1403</v>
      </c>
      <c r="D558" t="s">
        <v>390</v>
      </c>
      <c r="E558" t="s">
        <v>391</v>
      </c>
      <c r="F558">
        <v>1407</v>
      </c>
      <c r="G558" t="s">
        <v>392</v>
      </c>
      <c r="H558" t="s">
        <v>391</v>
      </c>
      <c r="I558">
        <v>546</v>
      </c>
      <c r="J558" t="s">
        <v>437</v>
      </c>
      <c r="K558" t="s">
        <v>438</v>
      </c>
      <c r="L558">
        <v>1471</v>
      </c>
      <c r="M558" t="s">
        <v>395</v>
      </c>
      <c r="N558" t="s">
        <v>255</v>
      </c>
      <c r="O558">
        <v>1471</v>
      </c>
      <c r="P558" t="s">
        <v>395</v>
      </c>
      <c r="Q558" t="s">
        <v>255</v>
      </c>
      <c r="R558" t="s">
        <v>292</v>
      </c>
      <c r="S558" s="2">
        <v>0.04</v>
      </c>
      <c r="U558">
        <v>9</v>
      </c>
      <c r="IF558">
        <v>1471</v>
      </c>
      <c r="IG558" t="s">
        <v>395</v>
      </c>
      <c r="IH558" t="s">
        <v>252</v>
      </c>
      <c r="IK558">
        <v>-2</v>
      </c>
      <c r="IL558" t="s">
        <v>253</v>
      </c>
      <c r="IM558" t="s">
        <v>254</v>
      </c>
      <c r="IN558" t="s">
        <v>400</v>
      </c>
      <c r="IP558" t="s">
        <v>402</v>
      </c>
    </row>
    <row r="559" spans="1:250" x14ac:dyDescent="0.35">
      <c r="A559">
        <v>1094</v>
      </c>
      <c r="B559">
        <v>469576192</v>
      </c>
      <c r="C559">
        <v>1403</v>
      </c>
      <c r="D559" t="s">
        <v>390</v>
      </c>
      <c r="E559" t="s">
        <v>391</v>
      </c>
      <c r="F559">
        <v>1407</v>
      </c>
      <c r="G559" t="s">
        <v>392</v>
      </c>
      <c r="H559" t="s">
        <v>391</v>
      </c>
      <c r="I559">
        <v>542</v>
      </c>
      <c r="J559" t="s">
        <v>439</v>
      </c>
      <c r="K559" t="s">
        <v>440</v>
      </c>
      <c r="L559">
        <v>1471</v>
      </c>
      <c r="M559" t="s">
        <v>395</v>
      </c>
      <c r="N559" t="s">
        <v>255</v>
      </c>
      <c r="O559">
        <v>1471</v>
      </c>
      <c r="P559" t="s">
        <v>395</v>
      </c>
      <c r="Q559" t="s">
        <v>255</v>
      </c>
      <c r="R559" t="s">
        <v>292</v>
      </c>
      <c r="S559" s="2">
        <v>0.04</v>
      </c>
      <c r="U559">
        <v>9</v>
      </c>
      <c r="IF559">
        <v>1471</v>
      </c>
      <c r="IG559" t="s">
        <v>395</v>
      </c>
      <c r="IH559" t="s">
        <v>252</v>
      </c>
      <c r="IK559">
        <v>-2</v>
      </c>
      <c r="IL559" t="s">
        <v>253</v>
      </c>
      <c r="IM559" t="s">
        <v>254</v>
      </c>
      <c r="IN559" t="s">
        <v>400</v>
      </c>
      <c r="IP559" t="s">
        <v>402</v>
      </c>
    </row>
    <row r="560" spans="1:250" x14ac:dyDescent="0.35">
      <c r="A560">
        <v>1095</v>
      </c>
      <c r="B560">
        <v>469576192</v>
      </c>
      <c r="C560">
        <v>1403</v>
      </c>
      <c r="D560" t="s">
        <v>390</v>
      </c>
      <c r="E560" t="s">
        <v>391</v>
      </c>
      <c r="F560">
        <v>1407</v>
      </c>
      <c r="G560" t="s">
        <v>392</v>
      </c>
      <c r="H560" t="s">
        <v>391</v>
      </c>
      <c r="I560">
        <v>538</v>
      </c>
      <c r="J560" t="s">
        <v>441</v>
      </c>
      <c r="K560" t="s">
        <v>442</v>
      </c>
      <c r="L560">
        <v>1471</v>
      </c>
      <c r="M560" t="s">
        <v>395</v>
      </c>
      <c r="N560" t="s">
        <v>255</v>
      </c>
      <c r="O560">
        <v>1471</v>
      </c>
      <c r="P560" t="s">
        <v>395</v>
      </c>
      <c r="Q560" t="s">
        <v>255</v>
      </c>
      <c r="R560" t="s">
        <v>292</v>
      </c>
      <c r="S560" s="2">
        <v>0.05</v>
      </c>
      <c r="U560">
        <v>9</v>
      </c>
      <c r="IF560">
        <v>1471</v>
      </c>
      <c r="IG560" t="s">
        <v>395</v>
      </c>
      <c r="IH560" t="s">
        <v>252</v>
      </c>
      <c r="IK560">
        <v>-2</v>
      </c>
      <c r="IL560" t="s">
        <v>253</v>
      </c>
      <c r="IM560" t="s">
        <v>254</v>
      </c>
      <c r="IN560" t="s">
        <v>400</v>
      </c>
      <c r="IP560" t="s">
        <v>402</v>
      </c>
    </row>
    <row r="561" spans="1:250" x14ac:dyDescent="0.35">
      <c r="A561">
        <v>1096</v>
      </c>
      <c r="B561">
        <v>469576192</v>
      </c>
      <c r="C561">
        <v>1403</v>
      </c>
      <c r="D561" t="s">
        <v>390</v>
      </c>
      <c r="E561" t="s">
        <v>391</v>
      </c>
      <c r="F561">
        <v>1407</v>
      </c>
      <c r="G561" t="s">
        <v>392</v>
      </c>
      <c r="H561" t="s">
        <v>391</v>
      </c>
      <c r="I561">
        <v>536</v>
      </c>
      <c r="J561" t="s">
        <v>443</v>
      </c>
      <c r="K561" t="s">
        <v>444</v>
      </c>
      <c r="L561">
        <v>1471</v>
      </c>
      <c r="M561" t="s">
        <v>395</v>
      </c>
      <c r="N561" t="s">
        <v>255</v>
      </c>
      <c r="O561">
        <v>1471</v>
      </c>
      <c r="P561" t="s">
        <v>395</v>
      </c>
      <c r="Q561" t="s">
        <v>255</v>
      </c>
      <c r="R561" t="s">
        <v>292</v>
      </c>
      <c r="S561" s="2">
        <v>0.04</v>
      </c>
      <c r="U561">
        <v>9</v>
      </c>
      <c r="IF561">
        <v>1471</v>
      </c>
      <c r="IG561" t="s">
        <v>395</v>
      </c>
      <c r="IH561" t="s">
        <v>252</v>
      </c>
      <c r="IK561">
        <v>-2</v>
      </c>
      <c r="IL561" t="s">
        <v>253</v>
      </c>
      <c r="IM561" t="s">
        <v>254</v>
      </c>
      <c r="IN561" t="s">
        <v>400</v>
      </c>
      <c r="IP561" t="s">
        <v>402</v>
      </c>
    </row>
    <row r="562" spans="1:250" x14ac:dyDescent="0.35">
      <c r="A562">
        <v>1097</v>
      </c>
      <c r="B562">
        <v>469576192</v>
      </c>
      <c r="C562">
        <v>1403</v>
      </c>
      <c r="D562" t="s">
        <v>390</v>
      </c>
      <c r="E562" t="s">
        <v>391</v>
      </c>
      <c r="F562">
        <v>1407</v>
      </c>
      <c r="G562" t="s">
        <v>392</v>
      </c>
      <c r="H562" t="s">
        <v>391</v>
      </c>
      <c r="I562">
        <v>530</v>
      </c>
      <c r="J562" t="s">
        <v>445</v>
      </c>
      <c r="K562" t="s">
        <v>446</v>
      </c>
      <c r="L562">
        <v>1471</v>
      </c>
      <c r="M562" t="s">
        <v>395</v>
      </c>
      <c r="N562" t="s">
        <v>255</v>
      </c>
      <c r="O562">
        <v>1471</v>
      </c>
      <c r="P562" t="s">
        <v>395</v>
      </c>
      <c r="Q562" t="s">
        <v>255</v>
      </c>
      <c r="R562" t="s">
        <v>292</v>
      </c>
      <c r="S562" s="2">
        <v>0.05</v>
      </c>
      <c r="U562">
        <v>9</v>
      </c>
      <c r="IF562">
        <v>1471</v>
      </c>
      <c r="IG562" t="s">
        <v>395</v>
      </c>
      <c r="IH562" t="s">
        <v>252</v>
      </c>
      <c r="IK562">
        <v>-2</v>
      </c>
      <c r="IL562" t="s">
        <v>253</v>
      </c>
      <c r="IM562" t="s">
        <v>254</v>
      </c>
      <c r="IN562" t="s">
        <v>400</v>
      </c>
      <c r="IP562" t="s">
        <v>402</v>
      </c>
    </row>
    <row r="563" spans="1:250" x14ac:dyDescent="0.35">
      <c r="A563">
        <v>1098</v>
      </c>
      <c r="B563">
        <v>469576192</v>
      </c>
      <c r="C563">
        <v>1403</v>
      </c>
      <c r="D563" t="s">
        <v>390</v>
      </c>
      <c r="E563" t="s">
        <v>391</v>
      </c>
      <c r="F563">
        <v>1407</v>
      </c>
      <c r="G563" t="s">
        <v>392</v>
      </c>
      <c r="H563" t="s">
        <v>391</v>
      </c>
      <c r="I563">
        <v>526</v>
      </c>
      <c r="J563" t="s">
        <v>435</v>
      </c>
      <c r="K563" t="s">
        <v>436</v>
      </c>
      <c r="L563">
        <v>1471</v>
      </c>
      <c r="M563" t="s">
        <v>395</v>
      </c>
      <c r="N563" t="s">
        <v>255</v>
      </c>
      <c r="O563">
        <v>1471</v>
      </c>
      <c r="P563" t="s">
        <v>395</v>
      </c>
      <c r="Q563" t="s">
        <v>255</v>
      </c>
      <c r="R563" t="s">
        <v>292</v>
      </c>
      <c r="S563" s="2">
        <v>0.05</v>
      </c>
      <c r="U563">
        <v>9</v>
      </c>
      <c r="IF563">
        <v>1471</v>
      </c>
      <c r="IG563" t="s">
        <v>395</v>
      </c>
      <c r="IH563" t="s">
        <v>252</v>
      </c>
      <c r="IK563">
        <v>-2</v>
      </c>
      <c r="IL563" t="s">
        <v>253</v>
      </c>
      <c r="IM563" t="s">
        <v>254</v>
      </c>
      <c r="IN563" t="s">
        <v>400</v>
      </c>
      <c r="IP563" t="s">
        <v>402</v>
      </c>
    </row>
    <row r="564" spans="1:250" x14ac:dyDescent="0.35">
      <c r="A564">
        <v>1099</v>
      </c>
      <c r="B564">
        <v>469576192</v>
      </c>
      <c r="C564">
        <v>1403</v>
      </c>
      <c r="D564" t="s">
        <v>390</v>
      </c>
      <c r="E564" t="s">
        <v>391</v>
      </c>
      <c r="F564">
        <v>1407</v>
      </c>
      <c r="G564" t="s">
        <v>392</v>
      </c>
      <c r="H564" t="s">
        <v>391</v>
      </c>
      <c r="I564">
        <v>522</v>
      </c>
      <c r="J564" t="s">
        <v>424</v>
      </c>
      <c r="K564" t="s">
        <v>425</v>
      </c>
      <c r="L564">
        <v>1471</v>
      </c>
      <c r="M564" t="s">
        <v>395</v>
      </c>
      <c r="N564" t="s">
        <v>255</v>
      </c>
      <c r="O564">
        <v>1471</v>
      </c>
      <c r="P564" t="s">
        <v>395</v>
      </c>
      <c r="Q564" t="s">
        <v>255</v>
      </c>
      <c r="R564" t="s">
        <v>292</v>
      </c>
      <c r="S564" s="2">
        <v>0.04</v>
      </c>
      <c r="U564">
        <v>9</v>
      </c>
      <c r="IF564">
        <v>1471</v>
      </c>
      <c r="IG564" t="s">
        <v>395</v>
      </c>
      <c r="IH564" t="s">
        <v>252</v>
      </c>
      <c r="IK564">
        <v>-2</v>
      </c>
      <c r="IL564" t="s">
        <v>253</v>
      </c>
      <c r="IM564" t="s">
        <v>254</v>
      </c>
      <c r="IN564" t="s">
        <v>400</v>
      </c>
      <c r="IP564" t="s">
        <v>402</v>
      </c>
    </row>
    <row r="565" spans="1:250" x14ac:dyDescent="0.35">
      <c r="A565">
        <v>1100</v>
      </c>
      <c r="B565">
        <v>469576192</v>
      </c>
      <c r="C565">
        <v>1403</v>
      </c>
      <c r="D565" t="s">
        <v>390</v>
      </c>
      <c r="E565" t="s">
        <v>391</v>
      </c>
      <c r="F565">
        <v>1407</v>
      </c>
      <c r="G565" t="s">
        <v>392</v>
      </c>
      <c r="H565" t="s">
        <v>391</v>
      </c>
      <c r="I565">
        <v>520</v>
      </c>
      <c r="J565" t="s">
        <v>427</v>
      </c>
      <c r="K565" t="s">
        <v>428</v>
      </c>
      <c r="L565">
        <v>1471</v>
      </c>
      <c r="M565" t="s">
        <v>395</v>
      </c>
      <c r="N565" t="s">
        <v>255</v>
      </c>
      <c r="O565">
        <v>1471</v>
      </c>
      <c r="P565" t="s">
        <v>395</v>
      </c>
      <c r="Q565" t="s">
        <v>255</v>
      </c>
      <c r="R565" t="s">
        <v>292</v>
      </c>
      <c r="S565" s="2">
        <v>0.04</v>
      </c>
      <c r="U565">
        <v>9</v>
      </c>
      <c r="IF565">
        <v>1471</v>
      </c>
      <c r="IG565" t="s">
        <v>395</v>
      </c>
      <c r="IH565" t="s">
        <v>252</v>
      </c>
      <c r="IK565">
        <v>-2</v>
      </c>
      <c r="IL565" t="s">
        <v>253</v>
      </c>
      <c r="IM565" t="s">
        <v>254</v>
      </c>
      <c r="IN565" t="s">
        <v>400</v>
      </c>
      <c r="IP565" t="s">
        <v>402</v>
      </c>
    </row>
    <row r="566" spans="1:250" x14ac:dyDescent="0.35">
      <c r="A566">
        <v>1101</v>
      </c>
      <c r="B566">
        <v>469576192</v>
      </c>
      <c r="C566">
        <v>1403</v>
      </c>
      <c r="D566" t="s">
        <v>390</v>
      </c>
      <c r="E566" t="s">
        <v>391</v>
      </c>
      <c r="F566">
        <v>1407</v>
      </c>
      <c r="G566" t="s">
        <v>392</v>
      </c>
      <c r="H566" t="s">
        <v>391</v>
      </c>
      <c r="I566">
        <v>516</v>
      </c>
      <c r="J566" t="s">
        <v>429</v>
      </c>
      <c r="K566" t="s">
        <v>430</v>
      </c>
      <c r="L566">
        <v>1471</v>
      </c>
      <c r="M566" t="s">
        <v>395</v>
      </c>
      <c r="N566" t="s">
        <v>255</v>
      </c>
      <c r="O566">
        <v>1471</v>
      </c>
      <c r="P566" t="s">
        <v>395</v>
      </c>
      <c r="Q566" t="s">
        <v>255</v>
      </c>
      <c r="R566" t="s">
        <v>292</v>
      </c>
      <c r="S566" s="2">
        <v>7.0000000000000007E-2</v>
      </c>
      <c r="U566">
        <v>9</v>
      </c>
      <c r="IF566">
        <v>1471</v>
      </c>
      <c r="IG566" t="s">
        <v>395</v>
      </c>
      <c r="IH566" t="s">
        <v>252</v>
      </c>
      <c r="IK566">
        <v>-2</v>
      </c>
      <c r="IL566" t="s">
        <v>253</v>
      </c>
      <c r="IM566" t="s">
        <v>254</v>
      </c>
      <c r="IN566" t="s">
        <v>400</v>
      </c>
      <c r="IP566" t="s">
        <v>402</v>
      </c>
    </row>
    <row r="567" spans="1:250" x14ac:dyDescent="0.35">
      <c r="A567">
        <v>1102</v>
      </c>
      <c r="B567">
        <v>469576192</v>
      </c>
      <c r="C567">
        <v>1403</v>
      </c>
      <c r="D567" t="s">
        <v>390</v>
      </c>
      <c r="E567" t="s">
        <v>391</v>
      </c>
      <c r="F567">
        <v>1407</v>
      </c>
      <c r="G567" t="s">
        <v>392</v>
      </c>
      <c r="H567" t="s">
        <v>391</v>
      </c>
      <c r="I567">
        <v>514</v>
      </c>
      <c r="J567" t="s">
        <v>431</v>
      </c>
      <c r="K567" t="s">
        <v>432</v>
      </c>
      <c r="L567">
        <v>1471</v>
      </c>
      <c r="M567" t="s">
        <v>395</v>
      </c>
      <c r="N567" t="s">
        <v>255</v>
      </c>
      <c r="O567">
        <v>1471</v>
      </c>
      <c r="P567" t="s">
        <v>395</v>
      </c>
      <c r="Q567" t="s">
        <v>255</v>
      </c>
      <c r="R567" t="s">
        <v>292</v>
      </c>
      <c r="S567" s="2">
        <v>0.06</v>
      </c>
      <c r="U567">
        <v>9</v>
      </c>
      <c r="IF567">
        <v>1471</v>
      </c>
      <c r="IG567" t="s">
        <v>395</v>
      </c>
      <c r="IH567" t="s">
        <v>252</v>
      </c>
      <c r="IK567">
        <v>-2</v>
      </c>
      <c r="IL567" t="s">
        <v>253</v>
      </c>
      <c r="IM567" t="s">
        <v>254</v>
      </c>
      <c r="IN567" t="s">
        <v>400</v>
      </c>
      <c r="IP567" t="s">
        <v>402</v>
      </c>
    </row>
    <row r="568" spans="1:250" x14ac:dyDescent="0.35">
      <c r="A568">
        <v>1103</v>
      </c>
      <c r="B568">
        <v>469576192</v>
      </c>
      <c r="C568">
        <v>1403</v>
      </c>
      <c r="D568" t="s">
        <v>390</v>
      </c>
      <c r="E568" t="s">
        <v>391</v>
      </c>
      <c r="F568">
        <v>1407</v>
      </c>
      <c r="G568" t="s">
        <v>392</v>
      </c>
      <c r="H568" t="s">
        <v>391</v>
      </c>
      <c r="I568">
        <v>508</v>
      </c>
      <c r="J568" t="s">
        <v>433</v>
      </c>
      <c r="K568" t="s">
        <v>434</v>
      </c>
      <c r="L568">
        <v>1471</v>
      </c>
      <c r="M568" t="s">
        <v>395</v>
      </c>
      <c r="N568" t="s">
        <v>255</v>
      </c>
      <c r="O568">
        <v>1471</v>
      </c>
      <c r="P568" t="s">
        <v>395</v>
      </c>
      <c r="Q568" t="s">
        <v>255</v>
      </c>
      <c r="R568" t="s">
        <v>292</v>
      </c>
      <c r="S568" s="2">
        <v>7.0000000000000007E-2</v>
      </c>
      <c r="U568">
        <v>9</v>
      </c>
      <c r="IF568">
        <v>1471</v>
      </c>
      <c r="IG568" t="s">
        <v>395</v>
      </c>
      <c r="IH568" t="s">
        <v>252</v>
      </c>
      <c r="IK568">
        <v>-2</v>
      </c>
      <c r="IL568" t="s">
        <v>253</v>
      </c>
      <c r="IM568" t="s">
        <v>254</v>
      </c>
      <c r="IN568" t="s">
        <v>400</v>
      </c>
      <c r="IP568" t="s">
        <v>402</v>
      </c>
    </row>
    <row r="569" spans="1:250" x14ac:dyDescent="0.35">
      <c r="A569">
        <v>1104</v>
      </c>
      <c r="B569">
        <v>469576192</v>
      </c>
      <c r="C569">
        <v>1403</v>
      </c>
      <c r="D569" t="s">
        <v>390</v>
      </c>
      <c r="E569" t="s">
        <v>391</v>
      </c>
      <c r="F569">
        <v>1407</v>
      </c>
      <c r="G569" t="s">
        <v>392</v>
      </c>
      <c r="H569" t="s">
        <v>391</v>
      </c>
      <c r="I569">
        <v>546</v>
      </c>
      <c r="J569" t="s">
        <v>437</v>
      </c>
      <c r="K569" t="s">
        <v>438</v>
      </c>
      <c r="L569">
        <v>84786</v>
      </c>
      <c r="M569" t="s">
        <v>426</v>
      </c>
      <c r="N569" t="s">
        <v>423</v>
      </c>
      <c r="O569">
        <v>84786</v>
      </c>
      <c r="P569" t="s">
        <v>426</v>
      </c>
      <c r="Q569" t="s">
        <v>423</v>
      </c>
      <c r="R569" t="s">
        <v>447</v>
      </c>
      <c r="S569" s="2">
        <v>0</v>
      </c>
      <c r="U569">
        <v>10</v>
      </c>
      <c r="IF569">
        <v>84786</v>
      </c>
      <c r="IG569" t="s">
        <v>426</v>
      </c>
      <c r="IH569" t="s">
        <v>252</v>
      </c>
      <c r="IK569">
        <v>-2</v>
      </c>
      <c r="IL569" t="s">
        <v>253</v>
      </c>
      <c r="IM569" t="s">
        <v>254</v>
      </c>
      <c r="IN569" t="s">
        <v>400</v>
      </c>
      <c r="IP569" t="s">
        <v>426</v>
      </c>
    </row>
    <row r="570" spans="1:250" x14ac:dyDescent="0.35">
      <c r="A570">
        <v>1105</v>
      </c>
      <c r="B570">
        <v>469576192</v>
      </c>
      <c r="C570">
        <v>1403</v>
      </c>
      <c r="D570" t="s">
        <v>390</v>
      </c>
      <c r="E570" t="s">
        <v>391</v>
      </c>
      <c r="F570">
        <v>1407</v>
      </c>
      <c r="G570" t="s">
        <v>392</v>
      </c>
      <c r="H570" t="s">
        <v>391</v>
      </c>
      <c r="I570">
        <v>542</v>
      </c>
      <c r="J570" t="s">
        <v>439</v>
      </c>
      <c r="K570" t="s">
        <v>440</v>
      </c>
      <c r="L570">
        <v>84786</v>
      </c>
      <c r="M570" t="s">
        <v>426</v>
      </c>
      <c r="N570" t="s">
        <v>423</v>
      </c>
      <c r="O570">
        <v>84786</v>
      </c>
      <c r="P570" t="s">
        <v>426</v>
      </c>
      <c r="Q570" t="s">
        <v>423</v>
      </c>
      <c r="R570" t="s">
        <v>447</v>
      </c>
      <c r="S570" s="2">
        <v>0</v>
      </c>
      <c r="U570">
        <v>10</v>
      </c>
      <c r="IF570">
        <v>84786</v>
      </c>
      <c r="IG570" t="s">
        <v>426</v>
      </c>
      <c r="IH570" t="s">
        <v>252</v>
      </c>
      <c r="IK570">
        <v>-2</v>
      </c>
      <c r="IL570" t="s">
        <v>253</v>
      </c>
      <c r="IM570" t="s">
        <v>254</v>
      </c>
      <c r="IN570" t="s">
        <v>400</v>
      </c>
      <c r="IP570" t="s">
        <v>426</v>
      </c>
    </row>
    <row r="571" spans="1:250" x14ac:dyDescent="0.35">
      <c r="A571">
        <v>1106</v>
      </c>
      <c r="B571">
        <v>469576192</v>
      </c>
      <c r="C571">
        <v>1403</v>
      </c>
      <c r="D571" t="s">
        <v>390</v>
      </c>
      <c r="E571" t="s">
        <v>391</v>
      </c>
      <c r="F571">
        <v>1407</v>
      </c>
      <c r="G571" t="s">
        <v>392</v>
      </c>
      <c r="H571" t="s">
        <v>391</v>
      </c>
      <c r="I571">
        <v>538</v>
      </c>
      <c r="J571" t="s">
        <v>441</v>
      </c>
      <c r="K571" t="s">
        <v>442</v>
      </c>
      <c r="L571">
        <v>84786</v>
      </c>
      <c r="M571" t="s">
        <v>426</v>
      </c>
      <c r="N571" t="s">
        <v>423</v>
      </c>
      <c r="O571">
        <v>84786</v>
      </c>
      <c r="P571" t="s">
        <v>426</v>
      </c>
      <c r="Q571" t="s">
        <v>423</v>
      </c>
      <c r="R571" t="s">
        <v>447</v>
      </c>
      <c r="S571" s="2">
        <v>0</v>
      </c>
      <c r="U571">
        <v>10</v>
      </c>
      <c r="IF571">
        <v>84786</v>
      </c>
      <c r="IG571" t="s">
        <v>426</v>
      </c>
      <c r="IH571" t="s">
        <v>252</v>
      </c>
      <c r="IK571">
        <v>-2</v>
      </c>
      <c r="IL571" t="s">
        <v>253</v>
      </c>
      <c r="IM571" t="s">
        <v>254</v>
      </c>
      <c r="IN571" t="s">
        <v>400</v>
      </c>
      <c r="IP571" t="s">
        <v>426</v>
      </c>
    </row>
    <row r="572" spans="1:250" x14ac:dyDescent="0.35">
      <c r="A572">
        <v>1107</v>
      </c>
      <c r="B572">
        <v>469576192</v>
      </c>
      <c r="C572">
        <v>1403</v>
      </c>
      <c r="D572" t="s">
        <v>390</v>
      </c>
      <c r="E572" t="s">
        <v>391</v>
      </c>
      <c r="F572">
        <v>1407</v>
      </c>
      <c r="G572" t="s">
        <v>392</v>
      </c>
      <c r="H572" t="s">
        <v>391</v>
      </c>
      <c r="I572">
        <v>536</v>
      </c>
      <c r="J572" t="s">
        <v>443</v>
      </c>
      <c r="K572" t="s">
        <v>444</v>
      </c>
      <c r="L572">
        <v>84786</v>
      </c>
      <c r="M572" t="s">
        <v>426</v>
      </c>
      <c r="N572" t="s">
        <v>423</v>
      </c>
      <c r="O572">
        <v>84786</v>
      </c>
      <c r="P572" t="s">
        <v>426</v>
      </c>
      <c r="Q572" t="s">
        <v>423</v>
      </c>
      <c r="R572" t="s">
        <v>447</v>
      </c>
      <c r="S572" s="2">
        <v>101273.79</v>
      </c>
      <c r="U572">
        <v>10</v>
      </c>
      <c r="IF572">
        <v>84786</v>
      </c>
      <c r="IG572" t="s">
        <v>426</v>
      </c>
      <c r="IH572" t="s">
        <v>252</v>
      </c>
      <c r="IK572">
        <v>-2</v>
      </c>
      <c r="IL572" t="s">
        <v>253</v>
      </c>
      <c r="IM572" t="s">
        <v>254</v>
      </c>
      <c r="IN572" t="s">
        <v>400</v>
      </c>
      <c r="IP572" t="s">
        <v>426</v>
      </c>
    </row>
    <row r="573" spans="1:250" x14ac:dyDescent="0.35">
      <c r="A573">
        <v>1108</v>
      </c>
      <c r="B573">
        <v>469576192</v>
      </c>
      <c r="C573">
        <v>1403</v>
      </c>
      <c r="D573" t="s">
        <v>390</v>
      </c>
      <c r="E573" t="s">
        <v>391</v>
      </c>
      <c r="F573">
        <v>1407</v>
      </c>
      <c r="G573" t="s">
        <v>392</v>
      </c>
      <c r="H573" t="s">
        <v>391</v>
      </c>
      <c r="I573">
        <v>530</v>
      </c>
      <c r="J573" t="s">
        <v>445</v>
      </c>
      <c r="K573" t="s">
        <v>446</v>
      </c>
      <c r="L573">
        <v>84786</v>
      </c>
      <c r="M573" t="s">
        <v>426</v>
      </c>
      <c r="N573" t="s">
        <v>423</v>
      </c>
      <c r="O573">
        <v>84786</v>
      </c>
      <c r="P573" t="s">
        <v>426</v>
      </c>
      <c r="Q573" t="s">
        <v>423</v>
      </c>
      <c r="R573" t="s">
        <v>447</v>
      </c>
      <c r="S573" s="2">
        <v>-101500.96</v>
      </c>
      <c r="U573">
        <v>10</v>
      </c>
      <c r="IF573">
        <v>84786</v>
      </c>
      <c r="IG573" t="s">
        <v>426</v>
      </c>
      <c r="IH573" t="s">
        <v>252</v>
      </c>
      <c r="IK573">
        <v>-2</v>
      </c>
      <c r="IL573" t="s">
        <v>253</v>
      </c>
      <c r="IM573" t="s">
        <v>254</v>
      </c>
      <c r="IN573" t="s">
        <v>400</v>
      </c>
      <c r="IP573" t="s">
        <v>426</v>
      </c>
    </row>
    <row r="574" spans="1:250" x14ac:dyDescent="0.35">
      <c r="A574">
        <v>1109</v>
      </c>
      <c r="B574">
        <v>469576192</v>
      </c>
      <c r="C574">
        <v>1403</v>
      </c>
      <c r="D574" t="s">
        <v>390</v>
      </c>
      <c r="E574" t="s">
        <v>391</v>
      </c>
      <c r="F574">
        <v>1407</v>
      </c>
      <c r="G574" t="s">
        <v>392</v>
      </c>
      <c r="H574" t="s">
        <v>391</v>
      </c>
      <c r="I574">
        <v>526</v>
      </c>
      <c r="J574" t="s">
        <v>435</v>
      </c>
      <c r="K574" t="s">
        <v>436</v>
      </c>
      <c r="L574">
        <v>84786</v>
      </c>
      <c r="M574" t="s">
        <v>426</v>
      </c>
      <c r="N574" t="s">
        <v>423</v>
      </c>
      <c r="O574">
        <v>84786</v>
      </c>
      <c r="P574" t="s">
        <v>426</v>
      </c>
      <c r="Q574" t="s">
        <v>423</v>
      </c>
      <c r="R574" t="s">
        <v>447</v>
      </c>
      <c r="S574" s="2">
        <v>0</v>
      </c>
      <c r="U574">
        <v>10</v>
      </c>
      <c r="IF574">
        <v>84786</v>
      </c>
      <c r="IG574" t="s">
        <v>426</v>
      </c>
      <c r="IH574" t="s">
        <v>252</v>
      </c>
      <c r="IK574">
        <v>-2</v>
      </c>
      <c r="IL574" t="s">
        <v>253</v>
      </c>
      <c r="IM574" t="s">
        <v>254</v>
      </c>
      <c r="IN574" t="s">
        <v>400</v>
      </c>
      <c r="IP574" t="s">
        <v>426</v>
      </c>
    </row>
    <row r="575" spans="1:250" x14ac:dyDescent="0.35">
      <c r="A575">
        <v>1110</v>
      </c>
      <c r="B575">
        <v>469576192</v>
      </c>
      <c r="C575">
        <v>1403</v>
      </c>
      <c r="D575" t="s">
        <v>390</v>
      </c>
      <c r="E575" t="s">
        <v>391</v>
      </c>
      <c r="F575">
        <v>1407</v>
      </c>
      <c r="G575" t="s">
        <v>392</v>
      </c>
      <c r="H575" t="s">
        <v>391</v>
      </c>
      <c r="I575">
        <v>522</v>
      </c>
      <c r="J575" t="s">
        <v>424</v>
      </c>
      <c r="K575" t="s">
        <v>425</v>
      </c>
      <c r="L575">
        <v>84786</v>
      </c>
      <c r="M575" t="s">
        <v>426</v>
      </c>
      <c r="N575" t="s">
        <v>423</v>
      </c>
      <c r="O575">
        <v>84786</v>
      </c>
      <c r="P575" t="s">
        <v>426</v>
      </c>
      <c r="Q575" t="s">
        <v>423</v>
      </c>
      <c r="R575" t="s">
        <v>447</v>
      </c>
      <c r="S575" s="2">
        <v>0</v>
      </c>
      <c r="U575">
        <v>10</v>
      </c>
      <c r="IF575">
        <v>84786</v>
      </c>
      <c r="IG575" t="s">
        <v>426</v>
      </c>
      <c r="IH575" t="s">
        <v>252</v>
      </c>
      <c r="IK575">
        <v>-2</v>
      </c>
      <c r="IL575" t="s">
        <v>253</v>
      </c>
      <c r="IM575" t="s">
        <v>254</v>
      </c>
      <c r="IN575" t="s">
        <v>400</v>
      </c>
      <c r="IP575" t="s">
        <v>426</v>
      </c>
    </row>
    <row r="576" spans="1:250" x14ac:dyDescent="0.35">
      <c r="A576">
        <v>1111</v>
      </c>
      <c r="B576">
        <v>469576192</v>
      </c>
      <c r="C576">
        <v>1403</v>
      </c>
      <c r="D576" t="s">
        <v>390</v>
      </c>
      <c r="E576" t="s">
        <v>391</v>
      </c>
      <c r="F576">
        <v>1407</v>
      </c>
      <c r="G576" t="s">
        <v>392</v>
      </c>
      <c r="H576" t="s">
        <v>391</v>
      </c>
      <c r="I576">
        <v>520</v>
      </c>
      <c r="J576" t="s">
        <v>427</v>
      </c>
      <c r="K576" t="s">
        <v>428</v>
      </c>
      <c r="L576">
        <v>84786</v>
      </c>
      <c r="M576" t="s">
        <v>426</v>
      </c>
      <c r="N576" t="s">
        <v>423</v>
      </c>
      <c r="O576">
        <v>84786</v>
      </c>
      <c r="P576" t="s">
        <v>426</v>
      </c>
      <c r="Q576" t="s">
        <v>423</v>
      </c>
      <c r="R576" t="s">
        <v>447</v>
      </c>
      <c r="S576" s="2">
        <v>0</v>
      </c>
      <c r="U576">
        <v>10</v>
      </c>
      <c r="IF576">
        <v>84786</v>
      </c>
      <c r="IG576" t="s">
        <v>426</v>
      </c>
      <c r="IH576" t="s">
        <v>252</v>
      </c>
      <c r="IK576">
        <v>-2</v>
      </c>
      <c r="IL576" t="s">
        <v>253</v>
      </c>
      <c r="IM576" t="s">
        <v>254</v>
      </c>
      <c r="IN576" t="s">
        <v>400</v>
      </c>
      <c r="IP576" t="s">
        <v>426</v>
      </c>
    </row>
    <row r="577" spans="1:250" x14ac:dyDescent="0.35">
      <c r="A577">
        <v>1112</v>
      </c>
      <c r="B577">
        <v>469576192</v>
      </c>
      <c r="C577">
        <v>1403</v>
      </c>
      <c r="D577" t="s">
        <v>390</v>
      </c>
      <c r="E577" t="s">
        <v>391</v>
      </c>
      <c r="F577">
        <v>1407</v>
      </c>
      <c r="G577" t="s">
        <v>392</v>
      </c>
      <c r="H577" t="s">
        <v>391</v>
      </c>
      <c r="I577">
        <v>546</v>
      </c>
      <c r="J577" t="s">
        <v>437</v>
      </c>
      <c r="K577" t="s">
        <v>438</v>
      </c>
      <c r="L577">
        <v>79514</v>
      </c>
      <c r="M577" t="s">
        <v>418</v>
      </c>
      <c r="N577" t="s">
        <v>419</v>
      </c>
      <c r="O577">
        <v>79514</v>
      </c>
      <c r="P577" t="s">
        <v>418</v>
      </c>
      <c r="Q577" t="s">
        <v>419</v>
      </c>
      <c r="R577" t="s">
        <v>447</v>
      </c>
      <c r="S577" s="2">
        <v>0</v>
      </c>
      <c r="U577">
        <v>10</v>
      </c>
      <c r="IF577">
        <v>79514</v>
      </c>
      <c r="IG577" t="s">
        <v>418</v>
      </c>
      <c r="IH577" t="s">
        <v>252</v>
      </c>
      <c r="IK577">
        <v>-2</v>
      </c>
      <c r="IL577" t="s">
        <v>253</v>
      </c>
      <c r="IM577" t="s">
        <v>254</v>
      </c>
      <c r="IN577" t="s">
        <v>400</v>
      </c>
      <c r="IP577" t="s">
        <v>418</v>
      </c>
    </row>
    <row r="578" spans="1:250" x14ac:dyDescent="0.35">
      <c r="A578">
        <v>1113</v>
      </c>
      <c r="B578">
        <v>469576192</v>
      </c>
      <c r="C578">
        <v>1403</v>
      </c>
      <c r="D578" t="s">
        <v>390</v>
      </c>
      <c r="E578" t="s">
        <v>391</v>
      </c>
      <c r="F578">
        <v>1407</v>
      </c>
      <c r="G578" t="s">
        <v>392</v>
      </c>
      <c r="H578" t="s">
        <v>391</v>
      </c>
      <c r="I578">
        <v>542</v>
      </c>
      <c r="J578" t="s">
        <v>439</v>
      </c>
      <c r="K578" t="s">
        <v>440</v>
      </c>
      <c r="L578">
        <v>79514</v>
      </c>
      <c r="M578" t="s">
        <v>418</v>
      </c>
      <c r="N578" t="s">
        <v>419</v>
      </c>
      <c r="O578">
        <v>79514</v>
      </c>
      <c r="P578" t="s">
        <v>418</v>
      </c>
      <c r="Q578" t="s">
        <v>419</v>
      </c>
      <c r="R578" t="s">
        <v>447</v>
      </c>
      <c r="S578" s="2">
        <v>0</v>
      </c>
      <c r="U578">
        <v>10</v>
      </c>
      <c r="IF578">
        <v>79514</v>
      </c>
      <c r="IG578" t="s">
        <v>418</v>
      </c>
      <c r="IH578" t="s">
        <v>252</v>
      </c>
      <c r="IK578">
        <v>-2</v>
      </c>
      <c r="IL578" t="s">
        <v>253</v>
      </c>
      <c r="IM578" t="s">
        <v>254</v>
      </c>
      <c r="IN578" t="s">
        <v>400</v>
      </c>
      <c r="IP578" t="s">
        <v>418</v>
      </c>
    </row>
    <row r="579" spans="1:250" x14ac:dyDescent="0.35">
      <c r="A579">
        <v>1114</v>
      </c>
      <c r="B579">
        <v>469576192</v>
      </c>
      <c r="C579">
        <v>1403</v>
      </c>
      <c r="D579" t="s">
        <v>390</v>
      </c>
      <c r="E579" t="s">
        <v>391</v>
      </c>
      <c r="F579">
        <v>1407</v>
      </c>
      <c r="G579" t="s">
        <v>392</v>
      </c>
      <c r="H579" t="s">
        <v>391</v>
      </c>
      <c r="I579">
        <v>538</v>
      </c>
      <c r="J579" t="s">
        <v>441</v>
      </c>
      <c r="K579" t="s">
        <v>442</v>
      </c>
      <c r="L579">
        <v>79514</v>
      </c>
      <c r="M579" t="s">
        <v>418</v>
      </c>
      <c r="N579" t="s">
        <v>419</v>
      </c>
      <c r="O579">
        <v>79514</v>
      </c>
      <c r="P579" t="s">
        <v>418</v>
      </c>
      <c r="Q579" t="s">
        <v>419</v>
      </c>
      <c r="R579" t="s">
        <v>447</v>
      </c>
      <c r="S579" s="2">
        <v>0</v>
      </c>
      <c r="U579">
        <v>10</v>
      </c>
      <c r="IF579">
        <v>79514</v>
      </c>
      <c r="IG579" t="s">
        <v>418</v>
      </c>
      <c r="IH579" t="s">
        <v>252</v>
      </c>
      <c r="IK579">
        <v>-2</v>
      </c>
      <c r="IL579" t="s">
        <v>253</v>
      </c>
      <c r="IM579" t="s">
        <v>254</v>
      </c>
      <c r="IN579" t="s">
        <v>400</v>
      </c>
      <c r="IP579" t="s">
        <v>418</v>
      </c>
    </row>
    <row r="580" spans="1:250" x14ac:dyDescent="0.35">
      <c r="A580">
        <v>1115</v>
      </c>
      <c r="B580">
        <v>469576192</v>
      </c>
      <c r="C580">
        <v>1403</v>
      </c>
      <c r="D580" t="s">
        <v>390</v>
      </c>
      <c r="E580" t="s">
        <v>391</v>
      </c>
      <c r="F580">
        <v>1407</v>
      </c>
      <c r="G580" t="s">
        <v>392</v>
      </c>
      <c r="H580" t="s">
        <v>391</v>
      </c>
      <c r="I580">
        <v>536</v>
      </c>
      <c r="J580" t="s">
        <v>443</v>
      </c>
      <c r="K580" t="s">
        <v>444</v>
      </c>
      <c r="L580">
        <v>79514</v>
      </c>
      <c r="M580" t="s">
        <v>418</v>
      </c>
      <c r="N580" t="s">
        <v>419</v>
      </c>
      <c r="O580">
        <v>79514</v>
      </c>
      <c r="P580" t="s">
        <v>418</v>
      </c>
      <c r="Q580" t="s">
        <v>419</v>
      </c>
      <c r="R580" t="s">
        <v>447</v>
      </c>
      <c r="S580" s="2">
        <v>41927.339999999997</v>
      </c>
      <c r="U580">
        <v>10</v>
      </c>
      <c r="IF580">
        <v>79514</v>
      </c>
      <c r="IG580" t="s">
        <v>418</v>
      </c>
      <c r="IH580" t="s">
        <v>252</v>
      </c>
      <c r="IK580">
        <v>-2</v>
      </c>
      <c r="IL580" t="s">
        <v>253</v>
      </c>
      <c r="IM580" t="s">
        <v>254</v>
      </c>
      <c r="IN580" t="s">
        <v>400</v>
      </c>
      <c r="IP580" t="s">
        <v>418</v>
      </c>
    </row>
    <row r="581" spans="1:250" x14ac:dyDescent="0.35">
      <c r="A581">
        <v>1116</v>
      </c>
      <c r="B581">
        <v>469576192</v>
      </c>
      <c r="C581">
        <v>1403</v>
      </c>
      <c r="D581" t="s">
        <v>390</v>
      </c>
      <c r="E581" t="s">
        <v>391</v>
      </c>
      <c r="F581">
        <v>1407</v>
      </c>
      <c r="G581" t="s">
        <v>392</v>
      </c>
      <c r="H581" t="s">
        <v>391</v>
      </c>
      <c r="I581">
        <v>530</v>
      </c>
      <c r="J581" t="s">
        <v>445</v>
      </c>
      <c r="K581" t="s">
        <v>446</v>
      </c>
      <c r="L581">
        <v>79514</v>
      </c>
      <c r="M581" t="s">
        <v>418</v>
      </c>
      <c r="N581" t="s">
        <v>419</v>
      </c>
      <c r="O581">
        <v>79514</v>
      </c>
      <c r="P581" t="s">
        <v>418</v>
      </c>
      <c r="Q581" t="s">
        <v>419</v>
      </c>
      <c r="R581" t="s">
        <v>447</v>
      </c>
      <c r="S581" s="2">
        <v>-42021.4</v>
      </c>
      <c r="U581">
        <v>10</v>
      </c>
      <c r="IF581">
        <v>79514</v>
      </c>
      <c r="IG581" t="s">
        <v>418</v>
      </c>
      <c r="IH581" t="s">
        <v>252</v>
      </c>
      <c r="IK581">
        <v>-2</v>
      </c>
      <c r="IL581" t="s">
        <v>253</v>
      </c>
      <c r="IM581" t="s">
        <v>254</v>
      </c>
      <c r="IN581" t="s">
        <v>400</v>
      </c>
      <c r="IP581" t="s">
        <v>418</v>
      </c>
    </row>
    <row r="582" spans="1:250" x14ac:dyDescent="0.35">
      <c r="A582">
        <v>1117</v>
      </c>
      <c r="B582">
        <v>469576192</v>
      </c>
      <c r="C582">
        <v>1403</v>
      </c>
      <c r="D582" t="s">
        <v>390</v>
      </c>
      <c r="E582" t="s">
        <v>391</v>
      </c>
      <c r="F582">
        <v>1407</v>
      </c>
      <c r="G582" t="s">
        <v>392</v>
      </c>
      <c r="H582" t="s">
        <v>391</v>
      </c>
      <c r="I582">
        <v>526</v>
      </c>
      <c r="J582" t="s">
        <v>435</v>
      </c>
      <c r="K582" t="s">
        <v>436</v>
      </c>
      <c r="L582">
        <v>79514</v>
      </c>
      <c r="M582" t="s">
        <v>418</v>
      </c>
      <c r="N582" t="s">
        <v>419</v>
      </c>
      <c r="O582">
        <v>79514</v>
      </c>
      <c r="P582" t="s">
        <v>418</v>
      </c>
      <c r="Q582" t="s">
        <v>419</v>
      </c>
      <c r="R582" t="s">
        <v>447</v>
      </c>
      <c r="S582" s="2">
        <v>0</v>
      </c>
      <c r="U582">
        <v>10</v>
      </c>
      <c r="IF582">
        <v>79514</v>
      </c>
      <c r="IG582" t="s">
        <v>418</v>
      </c>
      <c r="IH582" t="s">
        <v>252</v>
      </c>
      <c r="IK582">
        <v>-2</v>
      </c>
      <c r="IL582" t="s">
        <v>253</v>
      </c>
      <c r="IM582" t="s">
        <v>254</v>
      </c>
      <c r="IN582" t="s">
        <v>400</v>
      </c>
      <c r="IP582" t="s">
        <v>418</v>
      </c>
    </row>
    <row r="583" spans="1:250" x14ac:dyDescent="0.35">
      <c r="A583">
        <v>1118</v>
      </c>
      <c r="B583">
        <v>469576192</v>
      </c>
      <c r="C583">
        <v>1403</v>
      </c>
      <c r="D583" t="s">
        <v>390</v>
      </c>
      <c r="E583" t="s">
        <v>391</v>
      </c>
      <c r="F583">
        <v>1407</v>
      </c>
      <c r="G583" t="s">
        <v>392</v>
      </c>
      <c r="H583" t="s">
        <v>391</v>
      </c>
      <c r="I583">
        <v>522</v>
      </c>
      <c r="J583" t="s">
        <v>424</v>
      </c>
      <c r="K583" t="s">
        <v>425</v>
      </c>
      <c r="L583">
        <v>79514</v>
      </c>
      <c r="M583" t="s">
        <v>418</v>
      </c>
      <c r="N583" t="s">
        <v>419</v>
      </c>
      <c r="O583">
        <v>79514</v>
      </c>
      <c r="P583" t="s">
        <v>418</v>
      </c>
      <c r="Q583" t="s">
        <v>419</v>
      </c>
      <c r="R583" t="s">
        <v>447</v>
      </c>
      <c r="S583" s="2">
        <v>0</v>
      </c>
      <c r="U583">
        <v>10</v>
      </c>
      <c r="IF583">
        <v>79514</v>
      </c>
      <c r="IG583" t="s">
        <v>418</v>
      </c>
      <c r="IH583" t="s">
        <v>252</v>
      </c>
      <c r="IK583">
        <v>-2</v>
      </c>
      <c r="IL583" t="s">
        <v>253</v>
      </c>
      <c r="IM583" t="s">
        <v>254</v>
      </c>
      <c r="IN583" t="s">
        <v>400</v>
      </c>
      <c r="IP583" t="s">
        <v>418</v>
      </c>
    </row>
    <row r="584" spans="1:250" x14ac:dyDescent="0.35">
      <c r="A584">
        <v>1119</v>
      </c>
      <c r="B584">
        <v>469576192</v>
      </c>
      <c r="C584">
        <v>1403</v>
      </c>
      <c r="D584" t="s">
        <v>390</v>
      </c>
      <c r="E584" t="s">
        <v>391</v>
      </c>
      <c r="F584">
        <v>1407</v>
      </c>
      <c r="G584" t="s">
        <v>392</v>
      </c>
      <c r="H584" t="s">
        <v>391</v>
      </c>
      <c r="I584">
        <v>520</v>
      </c>
      <c r="J584" t="s">
        <v>427</v>
      </c>
      <c r="K584" t="s">
        <v>428</v>
      </c>
      <c r="L584">
        <v>79514</v>
      </c>
      <c r="M584" t="s">
        <v>418</v>
      </c>
      <c r="N584" t="s">
        <v>419</v>
      </c>
      <c r="O584">
        <v>79514</v>
      </c>
      <c r="P584" t="s">
        <v>418</v>
      </c>
      <c r="Q584" t="s">
        <v>419</v>
      </c>
      <c r="R584" t="s">
        <v>447</v>
      </c>
      <c r="S584" s="2">
        <v>0</v>
      </c>
      <c r="U584">
        <v>10</v>
      </c>
      <c r="IF584">
        <v>79514</v>
      </c>
      <c r="IG584" t="s">
        <v>418</v>
      </c>
      <c r="IH584" t="s">
        <v>252</v>
      </c>
      <c r="IK584">
        <v>-2</v>
      </c>
      <c r="IL584" t="s">
        <v>253</v>
      </c>
      <c r="IM584" t="s">
        <v>254</v>
      </c>
      <c r="IN584" t="s">
        <v>400</v>
      </c>
      <c r="IP584" t="s">
        <v>418</v>
      </c>
    </row>
    <row r="585" spans="1:250" x14ac:dyDescent="0.35">
      <c r="A585">
        <v>1120</v>
      </c>
      <c r="B585">
        <v>469576192</v>
      </c>
      <c r="C585">
        <v>1403</v>
      </c>
      <c r="D585" t="s">
        <v>390</v>
      </c>
      <c r="E585" t="s">
        <v>391</v>
      </c>
      <c r="F585">
        <v>1407</v>
      </c>
      <c r="G585" t="s">
        <v>392</v>
      </c>
      <c r="H585" t="s">
        <v>391</v>
      </c>
      <c r="I585">
        <v>516</v>
      </c>
      <c r="J585" t="s">
        <v>429</v>
      </c>
      <c r="K585" t="s">
        <v>430</v>
      </c>
      <c r="L585">
        <v>79514</v>
      </c>
      <c r="M585" t="s">
        <v>418</v>
      </c>
      <c r="N585" t="s">
        <v>419</v>
      </c>
      <c r="O585">
        <v>79514</v>
      </c>
      <c r="P585" t="s">
        <v>418</v>
      </c>
      <c r="Q585" t="s">
        <v>419</v>
      </c>
      <c r="R585" t="s">
        <v>447</v>
      </c>
      <c r="S585" s="2">
        <v>0</v>
      </c>
      <c r="U585">
        <v>10</v>
      </c>
      <c r="IF585">
        <v>79514</v>
      </c>
      <c r="IG585" t="s">
        <v>418</v>
      </c>
      <c r="IH585" t="s">
        <v>252</v>
      </c>
      <c r="IK585">
        <v>-2</v>
      </c>
      <c r="IL585" t="s">
        <v>253</v>
      </c>
      <c r="IM585" t="s">
        <v>254</v>
      </c>
      <c r="IN585" t="s">
        <v>400</v>
      </c>
      <c r="IP585" t="s">
        <v>418</v>
      </c>
    </row>
    <row r="586" spans="1:250" x14ac:dyDescent="0.35">
      <c r="A586">
        <v>1121</v>
      </c>
      <c r="B586">
        <v>469576192</v>
      </c>
      <c r="C586">
        <v>1403</v>
      </c>
      <c r="D586" t="s">
        <v>390</v>
      </c>
      <c r="E586" t="s">
        <v>391</v>
      </c>
      <c r="F586">
        <v>1407</v>
      </c>
      <c r="G586" t="s">
        <v>392</v>
      </c>
      <c r="H586" t="s">
        <v>391</v>
      </c>
      <c r="I586">
        <v>514</v>
      </c>
      <c r="J586" t="s">
        <v>431</v>
      </c>
      <c r="K586" t="s">
        <v>432</v>
      </c>
      <c r="L586">
        <v>79514</v>
      </c>
      <c r="M586" t="s">
        <v>418</v>
      </c>
      <c r="N586" t="s">
        <v>419</v>
      </c>
      <c r="O586">
        <v>79514</v>
      </c>
      <c r="P586" t="s">
        <v>418</v>
      </c>
      <c r="Q586" t="s">
        <v>419</v>
      </c>
      <c r="R586" t="s">
        <v>447</v>
      </c>
      <c r="S586" s="2">
        <v>0</v>
      </c>
      <c r="U586">
        <v>10</v>
      </c>
      <c r="IF586">
        <v>79514</v>
      </c>
      <c r="IG586" t="s">
        <v>418</v>
      </c>
      <c r="IH586" t="s">
        <v>252</v>
      </c>
      <c r="IK586">
        <v>-2</v>
      </c>
      <c r="IL586" t="s">
        <v>253</v>
      </c>
      <c r="IM586" t="s">
        <v>254</v>
      </c>
      <c r="IN586" t="s">
        <v>400</v>
      </c>
      <c r="IP586" t="s">
        <v>418</v>
      </c>
    </row>
    <row r="587" spans="1:250" x14ac:dyDescent="0.35">
      <c r="A587">
        <v>1122</v>
      </c>
      <c r="B587">
        <v>469576192</v>
      </c>
      <c r="C587">
        <v>1403</v>
      </c>
      <c r="D587" t="s">
        <v>390</v>
      </c>
      <c r="E587" t="s">
        <v>391</v>
      </c>
      <c r="F587">
        <v>1407</v>
      </c>
      <c r="G587" t="s">
        <v>392</v>
      </c>
      <c r="H587" t="s">
        <v>391</v>
      </c>
      <c r="I587">
        <v>508</v>
      </c>
      <c r="J587" t="s">
        <v>433</v>
      </c>
      <c r="K587" t="s">
        <v>434</v>
      </c>
      <c r="L587">
        <v>79514</v>
      </c>
      <c r="M587" t="s">
        <v>418</v>
      </c>
      <c r="N587" t="s">
        <v>419</v>
      </c>
      <c r="O587">
        <v>79514</v>
      </c>
      <c r="P587" t="s">
        <v>418</v>
      </c>
      <c r="Q587" t="s">
        <v>419</v>
      </c>
      <c r="R587" t="s">
        <v>447</v>
      </c>
      <c r="S587" s="2">
        <v>0</v>
      </c>
      <c r="U587">
        <v>10</v>
      </c>
      <c r="IF587">
        <v>79514</v>
      </c>
      <c r="IG587" t="s">
        <v>418</v>
      </c>
      <c r="IH587" t="s">
        <v>252</v>
      </c>
      <c r="IK587">
        <v>-2</v>
      </c>
      <c r="IL587" t="s">
        <v>253</v>
      </c>
      <c r="IM587" t="s">
        <v>254</v>
      </c>
      <c r="IN587" t="s">
        <v>400</v>
      </c>
      <c r="IP587" t="s">
        <v>418</v>
      </c>
    </row>
    <row r="588" spans="1:250" x14ac:dyDescent="0.35">
      <c r="A588">
        <v>1123</v>
      </c>
      <c r="B588">
        <v>469576192</v>
      </c>
      <c r="C588">
        <v>1403</v>
      </c>
      <c r="D588" t="s">
        <v>390</v>
      </c>
      <c r="E588" t="s">
        <v>391</v>
      </c>
      <c r="F588">
        <v>1407</v>
      </c>
      <c r="G588" t="s">
        <v>392</v>
      </c>
      <c r="H588" t="s">
        <v>391</v>
      </c>
      <c r="I588">
        <v>546</v>
      </c>
      <c r="J588" t="s">
        <v>437</v>
      </c>
      <c r="K588" t="s">
        <v>438</v>
      </c>
      <c r="L588">
        <v>78013</v>
      </c>
      <c r="M588" t="s">
        <v>420</v>
      </c>
      <c r="N588" t="s">
        <v>262</v>
      </c>
      <c r="O588">
        <v>78013</v>
      </c>
      <c r="P588" t="s">
        <v>420</v>
      </c>
      <c r="Q588" t="s">
        <v>262</v>
      </c>
      <c r="R588" t="s">
        <v>447</v>
      </c>
      <c r="S588" s="2">
        <v>0</v>
      </c>
      <c r="U588">
        <v>10</v>
      </c>
      <c r="IF588">
        <v>78013</v>
      </c>
      <c r="IG588" t="s">
        <v>420</v>
      </c>
      <c r="IH588" t="s">
        <v>252</v>
      </c>
      <c r="IK588">
        <v>-2</v>
      </c>
      <c r="IL588" t="s">
        <v>253</v>
      </c>
      <c r="IM588" t="s">
        <v>254</v>
      </c>
      <c r="IN588" t="s">
        <v>400</v>
      </c>
      <c r="IP588" t="s">
        <v>420</v>
      </c>
    </row>
    <row r="589" spans="1:250" x14ac:dyDescent="0.35">
      <c r="A589">
        <v>1124</v>
      </c>
      <c r="B589">
        <v>469576192</v>
      </c>
      <c r="C589">
        <v>1403</v>
      </c>
      <c r="D589" t="s">
        <v>390</v>
      </c>
      <c r="E589" t="s">
        <v>391</v>
      </c>
      <c r="F589">
        <v>1407</v>
      </c>
      <c r="G589" t="s">
        <v>392</v>
      </c>
      <c r="H589" t="s">
        <v>391</v>
      </c>
      <c r="I589">
        <v>542</v>
      </c>
      <c r="J589" t="s">
        <v>439</v>
      </c>
      <c r="K589" t="s">
        <v>440</v>
      </c>
      <c r="L589">
        <v>78013</v>
      </c>
      <c r="M589" t="s">
        <v>420</v>
      </c>
      <c r="N589" t="s">
        <v>262</v>
      </c>
      <c r="O589">
        <v>78013</v>
      </c>
      <c r="P589" t="s">
        <v>420</v>
      </c>
      <c r="Q589" t="s">
        <v>262</v>
      </c>
      <c r="R589" t="s">
        <v>447</v>
      </c>
      <c r="S589" s="2">
        <v>0</v>
      </c>
      <c r="U589">
        <v>10</v>
      </c>
      <c r="IF589">
        <v>78013</v>
      </c>
      <c r="IG589" t="s">
        <v>420</v>
      </c>
      <c r="IH589" t="s">
        <v>252</v>
      </c>
      <c r="IK589">
        <v>-2</v>
      </c>
      <c r="IL589" t="s">
        <v>253</v>
      </c>
      <c r="IM589" t="s">
        <v>254</v>
      </c>
      <c r="IN589" t="s">
        <v>400</v>
      </c>
      <c r="IP589" t="s">
        <v>420</v>
      </c>
    </row>
    <row r="590" spans="1:250" x14ac:dyDescent="0.35">
      <c r="A590">
        <v>1125</v>
      </c>
      <c r="B590">
        <v>469576192</v>
      </c>
      <c r="C590">
        <v>1403</v>
      </c>
      <c r="D590" t="s">
        <v>390</v>
      </c>
      <c r="E590" t="s">
        <v>391</v>
      </c>
      <c r="F590">
        <v>1407</v>
      </c>
      <c r="G590" t="s">
        <v>392</v>
      </c>
      <c r="H590" t="s">
        <v>391</v>
      </c>
      <c r="I590">
        <v>538</v>
      </c>
      <c r="J590" t="s">
        <v>441</v>
      </c>
      <c r="K590" t="s">
        <v>442</v>
      </c>
      <c r="L590">
        <v>78013</v>
      </c>
      <c r="M590" t="s">
        <v>420</v>
      </c>
      <c r="N590" t="s">
        <v>262</v>
      </c>
      <c r="O590">
        <v>78013</v>
      </c>
      <c r="P590" t="s">
        <v>420</v>
      </c>
      <c r="Q590" t="s">
        <v>262</v>
      </c>
      <c r="R590" t="s">
        <v>447</v>
      </c>
      <c r="S590" s="2">
        <v>0</v>
      </c>
      <c r="U590">
        <v>10</v>
      </c>
      <c r="IF590">
        <v>78013</v>
      </c>
      <c r="IG590" t="s">
        <v>420</v>
      </c>
      <c r="IH590" t="s">
        <v>252</v>
      </c>
      <c r="IK590">
        <v>-2</v>
      </c>
      <c r="IL590" t="s">
        <v>253</v>
      </c>
      <c r="IM590" t="s">
        <v>254</v>
      </c>
      <c r="IN590" t="s">
        <v>400</v>
      </c>
      <c r="IP590" t="s">
        <v>420</v>
      </c>
    </row>
    <row r="591" spans="1:250" x14ac:dyDescent="0.35">
      <c r="A591">
        <v>1126</v>
      </c>
      <c r="B591">
        <v>469576192</v>
      </c>
      <c r="C591">
        <v>1403</v>
      </c>
      <c r="D591" t="s">
        <v>390</v>
      </c>
      <c r="E591" t="s">
        <v>391</v>
      </c>
      <c r="F591">
        <v>1407</v>
      </c>
      <c r="G591" t="s">
        <v>392</v>
      </c>
      <c r="H591" t="s">
        <v>391</v>
      </c>
      <c r="I591">
        <v>536</v>
      </c>
      <c r="J591" t="s">
        <v>443</v>
      </c>
      <c r="K591" t="s">
        <v>444</v>
      </c>
      <c r="L591">
        <v>78013</v>
      </c>
      <c r="M591" t="s">
        <v>420</v>
      </c>
      <c r="N591" t="s">
        <v>262</v>
      </c>
      <c r="O591">
        <v>78013</v>
      </c>
      <c r="P591" t="s">
        <v>420</v>
      </c>
      <c r="Q591" t="s">
        <v>262</v>
      </c>
      <c r="R591" t="s">
        <v>447</v>
      </c>
      <c r="S591" s="2">
        <v>12439.05</v>
      </c>
      <c r="U591">
        <v>10</v>
      </c>
      <c r="IF591">
        <v>78013</v>
      </c>
      <c r="IG591" t="s">
        <v>420</v>
      </c>
      <c r="IH591" t="s">
        <v>252</v>
      </c>
      <c r="IK591">
        <v>-2</v>
      </c>
      <c r="IL591" t="s">
        <v>253</v>
      </c>
      <c r="IM591" t="s">
        <v>254</v>
      </c>
      <c r="IN591" t="s">
        <v>400</v>
      </c>
      <c r="IP591" t="s">
        <v>420</v>
      </c>
    </row>
    <row r="592" spans="1:250" x14ac:dyDescent="0.35">
      <c r="A592">
        <v>1127</v>
      </c>
      <c r="B592">
        <v>469576192</v>
      </c>
      <c r="C592">
        <v>1403</v>
      </c>
      <c r="D592" t="s">
        <v>390</v>
      </c>
      <c r="E592" t="s">
        <v>391</v>
      </c>
      <c r="F592">
        <v>1407</v>
      </c>
      <c r="G592" t="s">
        <v>392</v>
      </c>
      <c r="H592" t="s">
        <v>391</v>
      </c>
      <c r="I592">
        <v>530</v>
      </c>
      <c r="J592" t="s">
        <v>445</v>
      </c>
      <c r="K592" t="s">
        <v>446</v>
      </c>
      <c r="L592">
        <v>78013</v>
      </c>
      <c r="M592" t="s">
        <v>420</v>
      </c>
      <c r="N592" t="s">
        <v>262</v>
      </c>
      <c r="O592">
        <v>78013</v>
      </c>
      <c r="P592" t="s">
        <v>420</v>
      </c>
      <c r="Q592" t="s">
        <v>262</v>
      </c>
      <c r="R592" t="s">
        <v>447</v>
      </c>
      <c r="S592" s="2">
        <v>-12401.2</v>
      </c>
      <c r="U592">
        <v>10</v>
      </c>
      <c r="IF592">
        <v>78013</v>
      </c>
      <c r="IG592" t="s">
        <v>420</v>
      </c>
      <c r="IH592" t="s">
        <v>252</v>
      </c>
      <c r="IK592">
        <v>-2</v>
      </c>
      <c r="IL592" t="s">
        <v>253</v>
      </c>
      <c r="IM592" t="s">
        <v>254</v>
      </c>
      <c r="IN592" t="s">
        <v>400</v>
      </c>
      <c r="IP592" t="s">
        <v>420</v>
      </c>
    </row>
    <row r="593" spans="1:250" x14ac:dyDescent="0.35">
      <c r="A593">
        <v>1128</v>
      </c>
      <c r="B593">
        <v>469576192</v>
      </c>
      <c r="C593">
        <v>1403</v>
      </c>
      <c r="D593" t="s">
        <v>390</v>
      </c>
      <c r="E593" t="s">
        <v>391</v>
      </c>
      <c r="F593">
        <v>1407</v>
      </c>
      <c r="G593" t="s">
        <v>392</v>
      </c>
      <c r="H593" t="s">
        <v>391</v>
      </c>
      <c r="I593">
        <v>526</v>
      </c>
      <c r="J593" t="s">
        <v>435</v>
      </c>
      <c r="K593" t="s">
        <v>436</v>
      </c>
      <c r="L593">
        <v>78013</v>
      </c>
      <c r="M593" t="s">
        <v>420</v>
      </c>
      <c r="N593" t="s">
        <v>262</v>
      </c>
      <c r="O593">
        <v>78013</v>
      </c>
      <c r="P593" t="s">
        <v>420</v>
      </c>
      <c r="Q593" t="s">
        <v>262</v>
      </c>
      <c r="R593" t="s">
        <v>447</v>
      </c>
      <c r="S593" s="2">
        <v>0</v>
      </c>
      <c r="U593">
        <v>10</v>
      </c>
      <c r="IF593">
        <v>78013</v>
      </c>
      <c r="IG593" t="s">
        <v>420</v>
      </c>
      <c r="IH593" t="s">
        <v>252</v>
      </c>
      <c r="IK593">
        <v>-2</v>
      </c>
      <c r="IL593" t="s">
        <v>253</v>
      </c>
      <c r="IM593" t="s">
        <v>254</v>
      </c>
      <c r="IN593" t="s">
        <v>400</v>
      </c>
      <c r="IP593" t="s">
        <v>420</v>
      </c>
    </row>
    <row r="594" spans="1:250" x14ac:dyDescent="0.35">
      <c r="A594">
        <v>1129</v>
      </c>
      <c r="B594">
        <v>469576192</v>
      </c>
      <c r="C594">
        <v>1403</v>
      </c>
      <c r="D594" t="s">
        <v>390</v>
      </c>
      <c r="E594" t="s">
        <v>391</v>
      </c>
      <c r="F594">
        <v>1407</v>
      </c>
      <c r="G594" t="s">
        <v>392</v>
      </c>
      <c r="H594" t="s">
        <v>391</v>
      </c>
      <c r="I594">
        <v>522</v>
      </c>
      <c r="J594" t="s">
        <v>424</v>
      </c>
      <c r="K594" t="s">
        <v>425</v>
      </c>
      <c r="L594">
        <v>78013</v>
      </c>
      <c r="M594" t="s">
        <v>420</v>
      </c>
      <c r="N594" t="s">
        <v>262</v>
      </c>
      <c r="O594">
        <v>78013</v>
      </c>
      <c r="P594" t="s">
        <v>420</v>
      </c>
      <c r="Q594" t="s">
        <v>262</v>
      </c>
      <c r="R594" t="s">
        <v>447</v>
      </c>
      <c r="S594" s="2">
        <v>0</v>
      </c>
      <c r="U594">
        <v>10</v>
      </c>
      <c r="IF594">
        <v>78013</v>
      </c>
      <c r="IG594" t="s">
        <v>420</v>
      </c>
      <c r="IH594" t="s">
        <v>252</v>
      </c>
      <c r="IK594">
        <v>-2</v>
      </c>
      <c r="IL594" t="s">
        <v>253</v>
      </c>
      <c r="IM594" t="s">
        <v>254</v>
      </c>
      <c r="IN594" t="s">
        <v>400</v>
      </c>
      <c r="IP594" t="s">
        <v>420</v>
      </c>
    </row>
    <row r="595" spans="1:250" x14ac:dyDescent="0.35">
      <c r="A595">
        <v>1130</v>
      </c>
      <c r="B595">
        <v>469576192</v>
      </c>
      <c r="C595">
        <v>1403</v>
      </c>
      <c r="D595" t="s">
        <v>390</v>
      </c>
      <c r="E595" t="s">
        <v>391</v>
      </c>
      <c r="F595">
        <v>1407</v>
      </c>
      <c r="G595" t="s">
        <v>392</v>
      </c>
      <c r="H595" t="s">
        <v>391</v>
      </c>
      <c r="I595">
        <v>520</v>
      </c>
      <c r="J595" t="s">
        <v>427</v>
      </c>
      <c r="K595" t="s">
        <v>428</v>
      </c>
      <c r="L595">
        <v>78013</v>
      </c>
      <c r="M595" t="s">
        <v>420</v>
      </c>
      <c r="N595" t="s">
        <v>262</v>
      </c>
      <c r="O595">
        <v>78013</v>
      </c>
      <c r="P595" t="s">
        <v>420</v>
      </c>
      <c r="Q595" t="s">
        <v>262</v>
      </c>
      <c r="R595" t="s">
        <v>447</v>
      </c>
      <c r="S595" s="2">
        <v>0</v>
      </c>
      <c r="U595">
        <v>10</v>
      </c>
      <c r="IF595">
        <v>78013</v>
      </c>
      <c r="IG595" t="s">
        <v>420</v>
      </c>
      <c r="IH595" t="s">
        <v>252</v>
      </c>
      <c r="IK595">
        <v>-2</v>
      </c>
      <c r="IL595" t="s">
        <v>253</v>
      </c>
      <c r="IM595" t="s">
        <v>254</v>
      </c>
      <c r="IN595" t="s">
        <v>400</v>
      </c>
      <c r="IP595" t="s">
        <v>420</v>
      </c>
    </row>
    <row r="596" spans="1:250" x14ac:dyDescent="0.35">
      <c r="A596">
        <v>1131</v>
      </c>
      <c r="B596">
        <v>469576192</v>
      </c>
      <c r="C596">
        <v>1403</v>
      </c>
      <c r="D596" t="s">
        <v>390</v>
      </c>
      <c r="E596" t="s">
        <v>391</v>
      </c>
      <c r="F596">
        <v>1407</v>
      </c>
      <c r="G596" t="s">
        <v>392</v>
      </c>
      <c r="H596" t="s">
        <v>391</v>
      </c>
      <c r="I596">
        <v>516</v>
      </c>
      <c r="J596" t="s">
        <v>429</v>
      </c>
      <c r="K596" t="s">
        <v>430</v>
      </c>
      <c r="L596">
        <v>78013</v>
      </c>
      <c r="M596" t="s">
        <v>420</v>
      </c>
      <c r="N596" t="s">
        <v>262</v>
      </c>
      <c r="O596">
        <v>78013</v>
      </c>
      <c r="P596" t="s">
        <v>420</v>
      </c>
      <c r="Q596" t="s">
        <v>262</v>
      </c>
      <c r="R596" t="s">
        <v>447</v>
      </c>
      <c r="S596" s="2">
        <v>0</v>
      </c>
      <c r="U596">
        <v>10</v>
      </c>
      <c r="IF596">
        <v>78013</v>
      </c>
      <c r="IG596" t="s">
        <v>420</v>
      </c>
      <c r="IH596" t="s">
        <v>252</v>
      </c>
      <c r="IK596">
        <v>-2</v>
      </c>
      <c r="IL596" t="s">
        <v>253</v>
      </c>
      <c r="IM596" t="s">
        <v>254</v>
      </c>
      <c r="IN596" t="s">
        <v>400</v>
      </c>
      <c r="IP596" t="s">
        <v>420</v>
      </c>
    </row>
    <row r="597" spans="1:250" x14ac:dyDescent="0.35">
      <c r="A597">
        <v>1132</v>
      </c>
      <c r="B597">
        <v>469576192</v>
      </c>
      <c r="C597">
        <v>1403</v>
      </c>
      <c r="D597" t="s">
        <v>390</v>
      </c>
      <c r="E597" t="s">
        <v>391</v>
      </c>
      <c r="F597">
        <v>1407</v>
      </c>
      <c r="G597" t="s">
        <v>392</v>
      </c>
      <c r="H597" t="s">
        <v>391</v>
      </c>
      <c r="I597">
        <v>514</v>
      </c>
      <c r="J597" t="s">
        <v>431</v>
      </c>
      <c r="K597" t="s">
        <v>432</v>
      </c>
      <c r="L597">
        <v>78013</v>
      </c>
      <c r="M597" t="s">
        <v>420</v>
      </c>
      <c r="N597" t="s">
        <v>262</v>
      </c>
      <c r="O597">
        <v>78013</v>
      </c>
      <c r="P597" t="s">
        <v>420</v>
      </c>
      <c r="Q597" t="s">
        <v>262</v>
      </c>
      <c r="R597" t="s">
        <v>447</v>
      </c>
      <c r="S597" s="2">
        <v>0</v>
      </c>
      <c r="U597">
        <v>10</v>
      </c>
      <c r="IF597">
        <v>78013</v>
      </c>
      <c r="IG597" t="s">
        <v>420</v>
      </c>
      <c r="IH597" t="s">
        <v>252</v>
      </c>
      <c r="IK597">
        <v>-2</v>
      </c>
      <c r="IL597" t="s">
        <v>253</v>
      </c>
      <c r="IM597" t="s">
        <v>254</v>
      </c>
      <c r="IN597" t="s">
        <v>400</v>
      </c>
      <c r="IP597" t="s">
        <v>420</v>
      </c>
    </row>
    <row r="598" spans="1:250" x14ac:dyDescent="0.35">
      <c r="A598">
        <v>1133</v>
      </c>
      <c r="B598">
        <v>469576192</v>
      </c>
      <c r="C598">
        <v>1403</v>
      </c>
      <c r="D598" t="s">
        <v>390</v>
      </c>
      <c r="E598" t="s">
        <v>391</v>
      </c>
      <c r="F598">
        <v>1407</v>
      </c>
      <c r="G598" t="s">
        <v>392</v>
      </c>
      <c r="H598" t="s">
        <v>391</v>
      </c>
      <c r="I598">
        <v>508</v>
      </c>
      <c r="J598" t="s">
        <v>433</v>
      </c>
      <c r="K598" t="s">
        <v>434</v>
      </c>
      <c r="L598">
        <v>78013</v>
      </c>
      <c r="M598" t="s">
        <v>420</v>
      </c>
      <c r="N598" t="s">
        <v>262</v>
      </c>
      <c r="O598">
        <v>78013</v>
      </c>
      <c r="P598" t="s">
        <v>420</v>
      </c>
      <c r="Q598" t="s">
        <v>262</v>
      </c>
      <c r="R598" t="s">
        <v>447</v>
      </c>
      <c r="S598" s="2">
        <v>0</v>
      </c>
      <c r="U598">
        <v>10</v>
      </c>
      <c r="IF598">
        <v>78013</v>
      </c>
      <c r="IG598" t="s">
        <v>420</v>
      </c>
      <c r="IH598" t="s">
        <v>252</v>
      </c>
      <c r="IK598">
        <v>-2</v>
      </c>
      <c r="IL598" t="s">
        <v>253</v>
      </c>
      <c r="IM598" t="s">
        <v>254</v>
      </c>
      <c r="IN598" t="s">
        <v>400</v>
      </c>
      <c r="IP598" t="s">
        <v>420</v>
      </c>
    </row>
    <row r="599" spans="1:250" x14ac:dyDescent="0.35">
      <c r="A599">
        <v>1134</v>
      </c>
      <c r="B599">
        <v>469576192</v>
      </c>
      <c r="C599">
        <v>1403</v>
      </c>
      <c r="D599" t="s">
        <v>390</v>
      </c>
      <c r="E599" t="s">
        <v>391</v>
      </c>
      <c r="F599">
        <v>1407</v>
      </c>
      <c r="G599" t="s">
        <v>392</v>
      </c>
      <c r="H599" t="s">
        <v>391</v>
      </c>
      <c r="I599">
        <v>546</v>
      </c>
      <c r="J599" t="s">
        <v>437</v>
      </c>
      <c r="K599" t="s">
        <v>438</v>
      </c>
      <c r="L599">
        <v>50297</v>
      </c>
      <c r="M599" t="s">
        <v>404</v>
      </c>
      <c r="N599" t="s">
        <v>405</v>
      </c>
      <c r="O599">
        <v>50297</v>
      </c>
      <c r="P599" t="s">
        <v>404</v>
      </c>
      <c r="Q599" t="s">
        <v>405</v>
      </c>
      <c r="R599" t="s">
        <v>447</v>
      </c>
      <c r="S599" s="2">
        <v>0</v>
      </c>
      <c r="U599">
        <v>10</v>
      </c>
      <c r="IF599">
        <v>50297</v>
      </c>
      <c r="IG599" t="s">
        <v>404</v>
      </c>
      <c r="IH599" t="s">
        <v>252</v>
      </c>
      <c r="IK599">
        <v>-2</v>
      </c>
      <c r="IL599" t="s">
        <v>253</v>
      </c>
      <c r="IM599" t="s">
        <v>254</v>
      </c>
      <c r="IN599" t="s">
        <v>400</v>
      </c>
      <c r="IP599" t="s">
        <v>404</v>
      </c>
    </row>
    <row r="600" spans="1:250" x14ac:dyDescent="0.35">
      <c r="A600">
        <v>1135</v>
      </c>
      <c r="B600">
        <v>469576192</v>
      </c>
      <c r="C600">
        <v>1403</v>
      </c>
      <c r="D600" t="s">
        <v>390</v>
      </c>
      <c r="E600" t="s">
        <v>391</v>
      </c>
      <c r="F600">
        <v>1407</v>
      </c>
      <c r="G600" t="s">
        <v>392</v>
      </c>
      <c r="H600" t="s">
        <v>391</v>
      </c>
      <c r="I600">
        <v>542</v>
      </c>
      <c r="J600" t="s">
        <v>439</v>
      </c>
      <c r="K600" t="s">
        <v>440</v>
      </c>
      <c r="L600">
        <v>50297</v>
      </c>
      <c r="M600" t="s">
        <v>404</v>
      </c>
      <c r="N600" t="s">
        <v>405</v>
      </c>
      <c r="O600">
        <v>50297</v>
      </c>
      <c r="P600" t="s">
        <v>404</v>
      </c>
      <c r="Q600" t="s">
        <v>405</v>
      </c>
      <c r="R600" t="s">
        <v>447</v>
      </c>
      <c r="S600" s="2">
        <v>0</v>
      </c>
      <c r="U600">
        <v>10</v>
      </c>
      <c r="IF600">
        <v>50297</v>
      </c>
      <c r="IG600" t="s">
        <v>404</v>
      </c>
      <c r="IH600" t="s">
        <v>252</v>
      </c>
      <c r="IK600">
        <v>-2</v>
      </c>
      <c r="IL600" t="s">
        <v>253</v>
      </c>
      <c r="IM600" t="s">
        <v>254</v>
      </c>
      <c r="IN600" t="s">
        <v>400</v>
      </c>
      <c r="IP600" t="s">
        <v>404</v>
      </c>
    </row>
    <row r="601" spans="1:250" x14ac:dyDescent="0.35">
      <c r="A601">
        <v>1136</v>
      </c>
      <c r="B601">
        <v>469576192</v>
      </c>
      <c r="C601">
        <v>1403</v>
      </c>
      <c r="D601" t="s">
        <v>390</v>
      </c>
      <c r="E601" t="s">
        <v>391</v>
      </c>
      <c r="F601">
        <v>1407</v>
      </c>
      <c r="G601" t="s">
        <v>392</v>
      </c>
      <c r="H601" t="s">
        <v>391</v>
      </c>
      <c r="I601">
        <v>538</v>
      </c>
      <c r="J601" t="s">
        <v>441</v>
      </c>
      <c r="K601" t="s">
        <v>442</v>
      </c>
      <c r="L601">
        <v>50297</v>
      </c>
      <c r="M601" t="s">
        <v>404</v>
      </c>
      <c r="N601" t="s">
        <v>405</v>
      </c>
      <c r="O601">
        <v>50297</v>
      </c>
      <c r="P601" t="s">
        <v>404</v>
      </c>
      <c r="Q601" t="s">
        <v>405</v>
      </c>
      <c r="R601" t="s">
        <v>447</v>
      </c>
      <c r="S601" s="2">
        <v>0</v>
      </c>
      <c r="U601">
        <v>10</v>
      </c>
      <c r="IF601">
        <v>50297</v>
      </c>
      <c r="IG601" t="s">
        <v>404</v>
      </c>
      <c r="IH601" t="s">
        <v>252</v>
      </c>
      <c r="IK601">
        <v>-2</v>
      </c>
      <c r="IL601" t="s">
        <v>253</v>
      </c>
      <c r="IM601" t="s">
        <v>254</v>
      </c>
      <c r="IN601" t="s">
        <v>400</v>
      </c>
      <c r="IP601" t="s">
        <v>404</v>
      </c>
    </row>
    <row r="602" spans="1:250" x14ac:dyDescent="0.35">
      <c r="A602">
        <v>1137</v>
      </c>
      <c r="B602">
        <v>469576192</v>
      </c>
      <c r="C602">
        <v>1403</v>
      </c>
      <c r="D602" t="s">
        <v>390</v>
      </c>
      <c r="E602" t="s">
        <v>391</v>
      </c>
      <c r="F602">
        <v>1407</v>
      </c>
      <c r="G602" t="s">
        <v>392</v>
      </c>
      <c r="H602" t="s">
        <v>391</v>
      </c>
      <c r="I602">
        <v>536</v>
      </c>
      <c r="J602" t="s">
        <v>443</v>
      </c>
      <c r="K602" t="s">
        <v>444</v>
      </c>
      <c r="L602">
        <v>50297</v>
      </c>
      <c r="M602" t="s">
        <v>404</v>
      </c>
      <c r="N602" t="s">
        <v>405</v>
      </c>
      <c r="O602">
        <v>50297</v>
      </c>
      <c r="P602" t="s">
        <v>404</v>
      </c>
      <c r="Q602" t="s">
        <v>405</v>
      </c>
      <c r="R602" t="s">
        <v>447</v>
      </c>
      <c r="S602" s="2">
        <v>42219.72</v>
      </c>
      <c r="U602">
        <v>10</v>
      </c>
      <c r="IF602">
        <v>50297</v>
      </c>
      <c r="IG602" t="s">
        <v>404</v>
      </c>
      <c r="IH602" t="s">
        <v>252</v>
      </c>
      <c r="IK602">
        <v>-2</v>
      </c>
      <c r="IL602" t="s">
        <v>253</v>
      </c>
      <c r="IM602" t="s">
        <v>254</v>
      </c>
      <c r="IN602" t="s">
        <v>400</v>
      </c>
      <c r="IP602" t="s">
        <v>404</v>
      </c>
    </row>
    <row r="603" spans="1:250" x14ac:dyDescent="0.35">
      <c r="A603">
        <v>1138</v>
      </c>
      <c r="B603">
        <v>469576192</v>
      </c>
      <c r="C603">
        <v>1403</v>
      </c>
      <c r="D603" t="s">
        <v>390</v>
      </c>
      <c r="E603" t="s">
        <v>391</v>
      </c>
      <c r="F603">
        <v>1407</v>
      </c>
      <c r="G603" t="s">
        <v>392</v>
      </c>
      <c r="H603" t="s">
        <v>391</v>
      </c>
      <c r="I603">
        <v>530</v>
      </c>
      <c r="J603" t="s">
        <v>445</v>
      </c>
      <c r="K603" t="s">
        <v>446</v>
      </c>
      <c r="L603">
        <v>50297</v>
      </c>
      <c r="M603" t="s">
        <v>404</v>
      </c>
      <c r="N603" t="s">
        <v>405</v>
      </c>
      <c r="O603">
        <v>50297</v>
      </c>
      <c r="P603" t="s">
        <v>404</v>
      </c>
      <c r="Q603" t="s">
        <v>405</v>
      </c>
      <c r="R603" t="s">
        <v>447</v>
      </c>
      <c r="S603" s="2">
        <v>-42091.23</v>
      </c>
      <c r="U603">
        <v>10</v>
      </c>
      <c r="IF603">
        <v>50297</v>
      </c>
      <c r="IG603" t="s">
        <v>404</v>
      </c>
      <c r="IH603" t="s">
        <v>252</v>
      </c>
      <c r="IK603">
        <v>-2</v>
      </c>
      <c r="IL603" t="s">
        <v>253</v>
      </c>
      <c r="IM603" t="s">
        <v>254</v>
      </c>
      <c r="IN603" t="s">
        <v>400</v>
      </c>
      <c r="IP603" t="s">
        <v>404</v>
      </c>
    </row>
    <row r="604" spans="1:250" x14ac:dyDescent="0.35">
      <c r="A604">
        <v>1139</v>
      </c>
      <c r="B604">
        <v>469576192</v>
      </c>
      <c r="C604">
        <v>1403</v>
      </c>
      <c r="D604" t="s">
        <v>390</v>
      </c>
      <c r="E604" t="s">
        <v>391</v>
      </c>
      <c r="F604">
        <v>1407</v>
      </c>
      <c r="G604" t="s">
        <v>392</v>
      </c>
      <c r="H604" t="s">
        <v>391</v>
      </c>
      <c r="I604">
        <v>526</v>
      </c>
      <c r="J604" t="s">
        <v>435</v>
      </c>
      <c r="K604" t="s">
        <v>436</v>
      </c>
      <c r="L604">
        <v>50297</v>
      </c>
      <c r="M604" t="s">
        <v>404</v>
      </c>
      <c r="N604" t="s">
        <v>405</v>
      </c>
      <c r="O604">
        <v>50297</v>
      </c>
      <c r="P604" t="s">
        <v>404</v>
      </c>
      <c r="Q604" t="s">
        <v>405</v>
      </c>
      <c r="R604" t="s">
        <v>447</v>
      </c>
      <c r="S604" s="2">
        <v>0</v>
      </c>
      <c r="U604">
        <v>10</v>
      </c>
      <c r="IF604">
        <v>50297</v>
      </c>
      <c r="IG604" t="s">
        <v>404</v>
      </c>
      <c r="IH604" t="s">
        <v>252</v>
      </c>
      <c r="IK604">
        <v>-2</v>
      </c>
      <c r="IL604" t="s">
        <v>253</v>
      </c>
      <c r="IM604" t="s">
        <v>254</v>
      </c>
      <c r="IN604" t="s">
        <v>400</v>
      </c>
      <c r="IP604" t="s">
        <v>404</v>
      </c>
    </row>
    <row r="605" spans="1:250" x14ac:dyDescent="0.35">
      <c r="A605">
        <v>1140</v>
      </c>
      <c r="B605">
        <v>469576192</v>
      </c>
      <c r="C605">
        <v>1403</v>
      </c>
      <c r="D605" t="s">
        <v>390</v>
      </c>
      <c r="E605" t="s">
        <v>391</v>
      </c>
      <c r="F605">
        <v>1407</v>
      </c>
      <c r="G605" t="s">
        <v>392</v>
      </c>
      <c r="H605" t="s">
        <v>391</v>
      </c>
      <c r="I605">
        <v>522</v>
      </c>
      <c r="J605" t="s">
        <v>424</v>
      </c>
      <c r="K605" t="s">
        <v>425</v>
      </c>
      <c r="L605">
        <v>50297</v>
      </c>
      <c r="M605" t="s">
        <v>404</v>
      </c>
      <c r="N605" t="s">
        <v>405</v>
      </c>
      <c r="O605">
        <v>50297</v>
      </c>
      <c r="P605" t="s">
        <v>404</v>
      </c>
      <c r="Q605" t="s">
        <v>405</v>
      </c>
      <c r="R605" t="s">
        <v>447</v>
      </c>
      <c r="S605" s="2">
        <v>0</v>
      </c>
      <c r="U605">
        <v>10</v>
      </c>
      <c r="IF605">
        <v>50297</v>
      </c>
      <c r="IG605" t="s">
        <v>404</v>
      </c>
      <c r="IH605" t="s">
        <v>252</v>
      </c>
      <c r="IK605">
        <v>-2</v>
      </c>
      <c r="IL605" t="s">
        <v>253</v>
      </c>
      <c r="IM605" t="s">
        <v>254</v>
      </c>
      <c r="IN605" t="s">
        <v>400</v>
      </c>
      <c r="IP605" t="s">
        <v>404</v>
      </c>
    </row>
    <row r="606" spans="1:250" x14ac:dyDescent="0.35">
      <c r="A606">
        <v>1141</v>
      </c>
      <c r="B606">
        <v>469576192</v>
      </c>
      <c r="C606">
        <v>1403</v>
      </c>
      <c r="D606" t="s">
        <v>390</v>
      </c>
      <c r="E606" t="s">
        <v>391</v>
      </c>
      <c r="F606">
        <v>1407</v>
      </c>
      <c r="G606" t="s">
        <v>392</v>
      </c>
      <c r="H606" t="s">
        <v>391</v>
      </c>
      <c r="I606">
        <v>520</v>
      </c>
      <c r="J606" t="s">
        <v>427</v>
      </c>
      <c r="K606" t="s">
        <v>428</v>
      </c>
      <c r="L606">
        <v>50297</v>
      </c>
      <c r="M606" t="s">
        <v>404</v>
      </c>
      <c r="N606" t="s">
        <v>405</v>
      </c>
      <c r="O606">
        <v>50297</v>
      </c>
      <c r="P606" t="s">
        <v>404</v>
      </c>
      <c r="Q606" t="s">
        <v>405</v>
      </c>
      <c r="R606" t="s">
        <v>447</v>
      </c>
      <c r="S606" s="2">
        <v>0</v>
      </c>
      <c r="U606">
        <v>10</v>
      </c>
      <c r="IF606">
        <v>50297</v>
      </c>
      <c r="IG606" t="s">
        <v>404</v>
      </c>
      <c r="IH606" t="s">
        <v>252</v>
      </c>
      <c r="IK606">
        <v>-2</v>
      </c>
      <c r="IL606" t="s">
        <v>253</v>
      </c>
      <c r="IM606" t="s">
        <v>254</v>
      </c>
      <c r="IN606" t="s">
        <v>400</v>
      </c>
      <c r="IP606" t="s">
        <v>404</v>
      </c>
    </row>
    <row r="607" spans="1:250" x14ac:dyDescent="0.35">
      <c r="A607">
        <v>1142</v>
      </c>
      <c r="B607">
        <v>469576192</v>
      </c>
      <c r="C607">
        <v>1403</v>
      </c>
      <c r="D607" t="s">
        <v>390</v>
      </c>
      <c r="E607" t="s">
        <v>391</v>
      </c>
      <c r="F607">
        <v>1407</v>
      </c>
      <c r="G607" t="s">
        <v>392</v>
      </c>
      <c r="H607" t="s">
        <v>391</v>
      </c>
      <c r="I607">
        <v>516</v>
      </c>
      <c r="J607" t="s">
        <v>429</v>
      </c>
      <c r="K607" t="s">
        <v>430</v>
      </c>
      <c r="L607">
        <v>50297</v>
      </c>
      <c r="M607" t="s">
        <v>404</v>
      </c>
      <c r="N607" t="s">
        <v>405</v>
      </c>
      <c r="O607">
        <v>50297</v>
      </c>
      <c r="P607" t="s">
        <v>404</v>
      </c>
      <c r="Q607" t="s">
        <v>405</v>
      </c>
      <c r="R607" t="s">
        <v>447</v>
      </c>
      <c r="S607" s="2">
        <v>0</v>
      </c>
      <c r="U607">
        <v>10</v>
      </c>
      <c r="IF607">
        <v>50297</v>
      </c>
      <c r="IG607" t="s">
        <v>404</v>
      </c>
      <c r="IH607" t="s">
        <v>252</v>
      </c>
      <c r="IK607">
        <v>-2</v>
      </c>
      <c r="IL607" t="s">
        <v>253</v>
      </c>
      <c r="IM607" t="s">
        <v>254</v>
      </c>
      <c r="IN607" t="s">
        <v>400</v>
      </c>
      <c r="IP607" t="s">
        <v>404</v>
      </c>
    </row>
    <row r="608" spans="1:250" x14ac:dyDescent="0.35">
      <c r="A608">
        <v>1143</v>
      </c>
      <c r="B608">
        <v>469576192</v>
      </c>
      <c r="C608">
        <v>1403</v>
      </c>
      <c r="D608" t="s">
        <v>390</v>
      </c>
      <c r="E608" t="s">
        <v>391</v>
      </c>
      <c r="F608">
        <v>1407</v>
      </c>
      <c r="G608" t="s">
        <v>392</v>
      </c>
      <c r="H608" t="s">
        <v>391</v>
      </c>
      <c r="I608">
        <v>514</v>
      </c>
      <c r="J608" t="s">
        <v>431</v>
      </c>
      <c r="K608" t="s">
        <v>432</v>
      </c>
      <c r="L608">
        <v>50297</v>
      </c>
      <c r="M608" t="s">
        <v>404</v>
      </c>
      <c r="N608" t="s">
        <v>405</v>
      </c>
      <c r="O608">
        <v>50297</v>
      </c>
      <c r="P608" t="s">
        <v>404</v>
      </c>
      <c r="Q608" t="s">
        <v>405</v>
      </c>
      <c r="R608" t="s">
        <v>447</v>
      </c>
      <c r="S608" s="2">
        <v>0</v>
      </c>
      <c r="U608">
        <v>10</v>
      </c>
      <c r="IF608">
        <v>50297</v>
      </c>
      <c r="IG608" t="s">
        <v>404</v>
      </c>
      <c r="IH608" t="s">
        <v>252</v>
      </c>
      <c r="IK608">
        <v>-2</v>
      </c>
      <c r="IL608" t="s">
        <v>253</v>
      </c>
      <c r="IM608" t="s">
        <v>254</v>
      </c>
      <c r="IN608" t="s">
        <v>400</v>
      </c>
      <c r="IP608" t="s">
        <v>404</v>
      </c>
    </row>
    <row r="609" spans="1:250" x14ac:dyDescent="0.35">
      <c r="A609">
        <v>1144</v>
      </c>
      <c r="B609">
        <v>469576192</v>
      </c>
      <c r="C609">
        <v>1403</v>
      </c>
      <c r="D609" t="s">
        <v>390</v>
      </c>
      <c r="E609" t="s">
        <v>391</v>
      </c>
      <c r="F609">
        <v>1407</v>
      </c>
      <c r="G609" t="s">
        <v>392</v>
      </c>
      <c r="H609" t="s">
        <v>391</v>
      </c>
      <c r="I609">
        <v>508</v>
      </c>
      <c r="J609" t="s">
        <v>433</v>
      </c>
      <c r="K609" t="s">
        <v>434</v>
      </c>
      <c r="L609">
        <v>50297</v>
      </c>
      <c r="M609" t="s">
        <v>404</v>
      </c>
      <c r="N609" t="s">
        <v>405</v>
      </c>
      <c r="O609">
        <v>50297</v>
      </c>
      <c r="P609" t="s">
        <v>404</v>
      </c>
      <c r="Q609" t="s">
        <v>405</v>
      </c>
      <c r="R609" t="s">
        <v>447</v>
      </c>
      <c r="S609" s="2">
        <v>0</v>
      </c>
      <c r="U609">
        <v>10</v>
      </c>
      <c r="IF609">
        <v>50297</v>
      </c>
      <c r="IG609" t="s">
        <v>404</v>
      </c>
      <c r="IH609" t="s">
        <v>252</v>
      </c>
      <c r="IK609">
        <v>-2</v>
      </c>
      <c r="IL609" t="s">
        <v>253</v>
      </c>
      <c r="IM609" t="s">
        <v>254</v>
      </c>
      <c r="IN609" t="s">
        <v>400</v>
      </c>
      <c r="IP609" t="s">
        <v>404</v>
      </c>
    </row>
    <row r="610" spans="1:250" x14ac:dyDescent="0.35">
      <c r="A610">
        <v>1145</v>
      </c>
      <c r="B610">
        <v>469576192</v>
      </c>
      <c r="C610">
        <v>1403</v>
      </c>
      <c r="D610" t="s">
        <v>390</v>
      </c>
      <c r="E610" t="s">
        <v>391</v>
      </c>
      <c r="F610">
        <v>1407</v>
      </c>
      <c r="G610" t="s">
        <v>392</v>
      </c>
      <c r="H610" t="s">
        <v>391</v>
      </c>
      <c r="I610">
        <v>546</v>
      </c>
      <c r="J610" t="s">
        <v>437</v>
      </c>
      <c r="K610" t="s">
        <v>438</v>
      </c>
      <c r="L610">
        <v>1736</v>
      </c>
      <c r="M610" t="s">
        <v>394</v>
      </c>
      <c r="N610" t="s">
        <v>256</v>
      </c>
      <c r="O610">
        <v>1736</v>
      </c>
      <c r="P610" t="s">
        <v>394</v>
      </c>
      <c r="Q610" t="s">
        <v>256</v>
      </c>
      <c r="R610" t="s">
        <v>447</v>
      </c>
      <c r="S610" s="2">
        <v>0</v>
      </c>
      <c r="U610">
        <v>10</v>
      </c>
      <c r="IF610">
        <v>1736</v>
      </c>
      <c r="IG610" t="s">
        <v>394</v>
      </c>
      <c r="IH610" t="s">
        <v>252</v>
      </c>
      <c r="IK610">
        <v>-2</v>
      </c>
      <c r="IL610" t="s">
        <v>253</v>
      </c>
      <c r="IM610" t="s">
        <v>254</v>
      </c>
      <c r="IN610" t="s">
        <v>400</v>
      </c>
      <c r="IP610" t="s">
        <v>401</v>
      </c>
    </row>
    <row r="611" spans="1:250" x14ac:dyDescent="0.35">
      <c r="A611">
        <v>1146</v>
      </c>
      <c r="B611">
        <v>469576192</v>
      </c>
      <c r="C611">
        <v>1403</v>
      </c>
      <c r="D611" t="s">
        <v>390</v>
      </c>
      <c r="E611" t="s">
        <v>391</v>
      </c>
      <c r="F611">
        <v>1407</v>
      </c>
      <c r="G611" t="s">
        <v>392</v>
      </c>
      <c r="H611" t="s">
        <v>391</v>
      </c>
      <c r="I611">
        <v>542</v>
      </c>
      <c r="J611" t="s">
        <v>439</v>
      </c>
      <c r="K611" t="s">
        <v>440</v>
      </c>
      <c r="L611">
        <v>1736</v>
      </c>
      <c r="M611" t="s">
        <v>394</v>
      </c>
      <c r="N611" t="s">
        <v>256</v>
      </c>
      <c r="O611">
        <v>1736</v>
      </c>
      <c r="P611" t="s">
        <v>394</v>
      </c>
      <c r="Q611" t="s">
        <v>256</v>
      </c>
      <c r="R611" t="s">
        <v>447</v>
      </c>
      <c r="S611" s="2">
        <v>0</v>
      </c>
      <c r="U611">
        <v>10</v>
      </c>
      <c r="IF611">
        <v>1736</v>
      </c>
      <c r="IG611" t="s">
        <v>394</v>
      </c>
      <c r="IH611" t="s">
        <v>252</v>
      </c>
      <c r="IK611">
        <v>-2</v>
      </c>
      <c r="IL611" t="s">
        <v>253</v>
      </c>
      <c r="IM611" t="s">
        <v>254</v>
      </c>
      <c r="IN611" t="s">
        <v>400</v>
      </c>
      <c r="IP611" t="s">
        <v>401</v>
      </c>
    </row>
    <row r="612" spans="1:250" x14ac:dyDescent="0.35">
      <c r="A612">
        <v>1147</v>
      </c>
      <c r="B612">
        <v>469576192</v>
      </c>
      <c r="C612">
        <v>1403</v>
      </c>
      <c r="D612" t="s">
        <v>390</v>
      </c>
      <c r="E612" t="s">
        <v>391</v>
      </c>
      <c r="F612">
        <v>1407</v>
      </c>
      <c r="G612" t="s">
        <v>392</v>
      </c>
      <c r="H612" t="s">
        <v>391</v>
      </c>
      <c r="I612">
        <v>538</v>
      </c>
      <c r="J612" t="s">
        <v>441</v>
      </c>
      <c r="K612" t="s">
        <v>442</v>
      </c>
      <c r="L612">
        <v>1736</v>
      </c>
      <c r="M612" t="s">
        <v>394</v>
      </c>
      <c r="N612" t="s">
        <v>256</v>
      </c>
      <c r="O612">
        <v>1736</v>
      </c>
      <c r="P612" t="s">
        <v>394</v>
      </c>
      <c r="Q612" t="s">
        <v>256</v>
      </c>
      <c r="R612" t="s">
        <v>447</v>
      </c>
      <c r="S612" s="2">
        <v>0</v>
      </c>
      <c r="U612">
        <v>10</v>
      </c>
      <c r="IF612">
        <v>1736</v>
      </c>
      <c r="IG612" t="s">
        <v>394</v>
      </c>
      <c r="IH612" t="s">
        <v>252</v>
      </c>
      <c r="IK612">
        <v>-2</v>
      </c>
      <c r="IL612" t="s">
        <v>253</v>
      </c>
      <c r="IM612" t="s">
        <v>254</v>
      </c>
      <c r="IN612" t="s">
        <v>400</v>
      </c>
      <c r="IP612" t="s">
        <v>401</v>
      </c>
    </row>
    <row r="613" spans="1:250" x14ac:dyDescent="0.35">
      <c r="A613">
        <v>1148</v>
      </c>
      <c r="B613">
        <v>469576192</v>
      </c>
      <c r="C613">
        <v>1403</v>
      </c>
      <c r="D613" t="s">
        <v>390</v>
      </c>
      <c r="E613" t="s">
        <v>391</v>
      </c>
      <c r="F613">
        <v>1407</v>
      </c>
      <c r="G613" t="s">
        <v>392</v>
      </c>
      <c r="H613" t="s">
        <v>391</v>
      </c>
      <c r="I613">
        <v>536</v>
      </c>
      <c r="J613" t="s">
        <v>443</v>
      </c>
      <c r="K613" t="s">
        <v>444</v>
      </c>
      <c r="L613">
        <v>1736</v>
      </c>
      <c r="M613" t="s">
        <v>394</v>
      </c>
      <c r="N613" t="s">
        <v>256</v>
      </c>
      <c r="O613">
        <v>1736</v>
      </c>
      <c r="P613" t="s">
        <v>394</v>
      </c>
      <c r="Q613" t="s">
        <v>256</v>
      </c>
      <c r="R613" t="s">
        <v>447</v>
      </c>
      <c r="S613" s="2">
        <v>50673.1</v>
      </c>
      <c r="U613">
        <v>10</v>
      </c>
      <c r="IF613">
        <v>1736</v>
      </c>
      <c r="IG613" t="s">
        <v>394</v>
      </c>
      <c r="IH613" t="s">
        <v>252</v>
      </c>
      <c r="IK613">
        <v>-2</v>
      </c>
      <c r="IL613" t="s">
        <v>253</v>
      </c>
      <c r="IM613" t="s">
        <v>254</v>
      </c>
      <c r="IN613" t="s">
        <v>400</v>
      </c>
      <c r="IP613" t="s">
        <v>401</v>
      </c>
    </row>
    <row r="614" spans="1:250" x14ac:dyDescent="0.35">
      <c r="A614">
        <v>1149</v>
      </c>
      <c r="B614">
        <v>469576192</v>
      </c>
      <c r="C614">
        <v>1403</v>
      </c>
      <c r="D614" t="s">
        <v>390</v>
      </c>
      <c r="E614" t="s">
        <v>391</v>
      </c>
      <c r="F614">
        <v>1407</v>
      </c>
      <c r="G614" t="s">
        <v>392</v>
      </c>
      <c r="H614" t="s">
        <v>391</v>
      </c>
      <c r="I614">
        <v>530</v>
      </c>
      <c r="J614" t="s">
        <v>445</v>
      </c>
      <c r="K614" t="s">
        <v>446</v>
      </c>
      <c r="L614">
        <v>1736</v>
      </c>
      <c r="M614" t="s">
        <v>394</v>
      </c>
      <c r="N614" t="s">
        <v>256</v>
      </c>
      <c r="O614">
        <v>1736</v>
      </c>
      <c r="P614" t="s">
        <v>394</v>
      </c>
      <c r="Q614" t="s">
        <v>256</v>
      </c>
      <c r="R614" t="s">
        <v>447</v>
      </c>
      <c r="S614" s="2">
        <v>-50518.879999999997</v>
      </c>
      <c r="U614">
        <v>10</v>
      </c>
      <c r="IF614">
        <v>1736</v>
      </c>
      <c r="IG614" t="s">
        <v>394</v>
      </c>
      <c r="IH614" t="s">
        <v>252</v>
      </c>
      <c r="IK614">
        <v>-2</v>
      </c>
      <c r="IL614" t="s">
        <v>253</v>
      </c>
      <c r="IM614" t="s">
        <v>254</v>
      </c>
      <c r="IN614" t="s">
        <v>400</v>
      </c>
      <c r="IP614" t="s">
        <v>401</v>
      </c>
    </row>
    <row r="615" spans="1:250" x14ac:dyDescent="0.35">
      <c r="A615">
        <v>1150</v>
      </c>
      <c r="B615">
        <v>469576192</v>
      </c>
      <c r="C615">
        <v>1403</v>
      </c>
      <c r="D615" t="s">
        <v>390</v>
      </c>
      <c r="E615" t="s">
        <v>391</v>
      </c>
      <c r="F615">
        <v>1407</v>
      </c>
      <c r="G615" t="s">
        <v>392</v>
      </c>
      <c r="H615" t="s">
        <v>391</v>
      </c>
      <c r="I615">
        <v>526</v>
      </c>
      <c r="J615" t="s">
        <v>435</v>
      </c>
      <c r="K615" t="s">
        <v>436</v>
      </c>
      <c r="L615">
        <v>1736</v>
      </c>
      <c r="M615" t="s">
        <v>394</v>
      </c>
      <c r="N615" t="s">
        <v>256</v>
      </c>
      <c r="O615">
        <v>1736</v>
      </c>
      <c r="P615" t="s">
        <v>394</v>
      </c>
      <c r="Q615" t="s">
        <v>256</v>
      </c>
      <c r="R615" t="s">
        <v>447</v>
      </c>
      <c r="S615" s="2">
        <v>0</v>
      </c>
      <c r="U615">
        <v>10</v>
      </c>
      <c r="IF615">
        <v>1736</v>
      </c>
      <c r="IG615" t="s">
        <v>394</v>
      </c>
      <c r="IH615" t="s">
        <v>252</v>
      </c>
      <c r="IK615">
        <v>-2</v>
      </c>
      <c r="IL615" t="s">
        <v>253</v>
      </c>
      <c r="IM615" t="s">
        <v>254</v>
      </c>
      <c r="IN615" t="s">
        <v>400</v>
      </c>
      <c r="IP615" t="s">
        <v>401</v>
      </c>
    </row>
    <row r="616" spans="1:250" x14ac:dyDescent="0.35">
      <c r="A616">
        <v>1151</v>
      </c>
      <c r="B616">
        <v>469576192</v>
      </c>
      <c r="C616">
        <v>1403</v>
      </c>
      <c r="D616" t="s">
        <v>390</v>
      </c>
      <c r="E616" t="s">
        <v>391</v>
      </c>
      <c r="F616">
        <v>1407</v>
      </c>
      <c r="G616" t="s">
        <v>392</v>
      </c>
      <c r="H616" t="s">
        <v>391</v>
      </c>
      <c r="I616">
        <v>522</v>
      </c>
      <c r="J616" t="s">
        <v>424</v>
      </c>
      <c r="K616" t="s">
        <v>425</v>
      </c>
      <c r="L616">
        <v>1736</v>
      </c>
      <c r="M616" t="s">
        <v>394</v>
      </c>
      <c r="N616" t="s">
        <v>256</v>
      </c>
      <c r="O616">
        <v>1736</v>
      </c>
      <c r="P616" t="s">
        <v>394</v>
      </c>
      <c r="Q616" t="s">
        <v>256</v>
      </c>
      <c r="R616" t="s">
        <v>447</v>
      </c>
      <c r="S616" s="2">
        <v>0</v>
      </c>
      <c r="U616">
        <v>10</v>
      </c>
      <c r="IF616">
        <v>1736</v>
      </c>
      <c r="IG616" t="s">
        <v>394</v>
      </c>
      <c r="IH616" t="s">
        <v>252</v>
      </c>
      <c r="IK616">
        <v>-2</v>
      </c>
      <c r="IL616" t="s">
        <v>253</v>
      </c>
      <c r="IM616" t="s">
        <v>254</v>
      </c>
      <c r="IN616" t="s">
        <v>400</v>
      </c>
      <c r="IP616" t="s">
        <v>401</v>
      </c>
    </row>
    <row r="617" spans="1:250" x14ac:dyDescent="0.35">
      <c r="A617">
        <v>1152</v>
      </c>
      <c r="B617">
        <v>469576192</v>
      </c>
      <c r="C617">
        <v>1403</v>
      </c>
      <c r="D617" t="s">
        <v>390</v>
      </c>
      <c r="E617" t="s">
        <v>391</v>
      </c>
      <c r="F617">
        <v>1407</v>
      </c>
      <c r="G617" t="s">
        <v>392</v>
      </c>
      <c r="H617" t="s">
        <v>391</v>
      </c>
      <c r="I617">
        <v>520</v>
      </c>
      <c r="J617" t="s">
        <v>427</v>
      </c>
      <c r="K617" t="s">
        <v>428</v>
      </c>
      <c r="L617">
        <v>1736</v>
      </c>
      <c r="M617" t="s">
        <v>394</v>
      </c>
      <c r="N617" t="s">
        <v>256</v>
      </c>
      <c r="O617">
        <v>1736</v>
      </c>
      <c r="P617" t="s">
        <v>394</v>
      </c>
      <c r="Q617" t="s">
        <v>256</v>
      </c>
      <c r="R617" t="s">
        <v>447</v>
      </c>
      <c r="S617" s="2">
        <v>0</v>
      </c>
      <c r="U617">
        <v>10</v>
      </c>
      <c r="IF617">
        <v>1736</v>
      </c>
      <c r="IG617" t="s">
        <v>394</v>
      </c>
      <c r="IH617" t="s">
        <v>252</v>
      </c>
      <c r="IK617">
        <v>-2</v>
      </c>
      <c r="IL617" t="s">
        <v>253</v>
      </c>
      <c r="IM617" t="s">
        <v>254</v>
      </c>
      <c r="IN617" t="s">
        <v>400</v>
      </c>
      <c r="IP617" t="s">
        <v>401</v>
      </c>
    </row>
    <row r="618" spans="1:250" x14ac:dyDescent="0.35">
      <c r="A618">
        <v>1153</v>
      </c>
      <c r="B618">
        <v>469576192</v>
      </c>
      <c r="C618">
        <v>1403</v>
      </c>
      <c r="D618" t="s">
        <v>390</v>
      </c>
      <c r="E618" t="s">
        <v>391</v>
      </c>
      <c r="F618">
        <v>1407</v>
      </c>
      <c r="G618" t="s">
        <v>392</v>
      </c>
      <c r="H618" t="s">
        <v>391</v>
      </c>
      <c r="I618">
        <v>516</v>
      </c>
      <c r="J618" t="s">
        <v>429</v>
      </c>
      <c r="K618" t="s">
        <v>430</v>
      </c>
      <c r="L618">
        <v>1736</v>
      </c>
      <c r="M618" t="s">
        <v>394</v>
      </c>
      <c r="N618" t="s">
        <v>256</v>
      </c>
      <c r="O618">
        <v>1736</v>
      </c>
      <c r="P618" t="s">
        <v>394</v>
      </c>
      <c r="Q618" t="s">
        <v>256</v>
      </c>
      <c r="R618" t="s">
        <v>447</v>
      </c>
      <c r="S618" s="2">
        <v>0</v>
      </c>
      <c r="U618">
        <v>10</v>
      </c>
      <c r="IF618">
        <v>1736</v>
      </c>
      <c r="IG618" t="s">
        <v>394</v>
      </c>
      <c r="IH618" t="s">
        <v>252</v>
      </c>
      <c r="IK618">
        <v>-2</v>
      </c>
      <c r="IL618" t="s">
        <v>253</v>
      </c>
      <c r="IM618" t="s">
        <v>254</v>
      </c>
      <c r="IN618" t="s">
        <v>400</v>
      </c>
      <c r="IP618" t="s">
        <v>401</v>
      </c>
    </row>
    <row r="619" spans="1:250" x14ac:dyDescent="0.35">
      <c r="A619">
        <v>1154</v>
      </c>
      <c r="B619">
        <v>469576192</v>
      </c>
      <c r="C619">
        <v>1403</v>
      </c>
      <c r="D619" t="s">
        <v>390</v>
      </c>
      <c r="E619" t="s">
        <v>391</v>
      </c>
      <c r="F619">
        <v>1407</v>
      </c>
      <c r="G619" t="s">
        <v>392</v>
      </c>
      <c r="H619" t="s">
        <v>391</v>
      </c>
      <c r="I619">
        <v>514</v>
      </c>
      <c r="J619" t="s">
        <v>431</v>
      </c>
      <c r="K619" t="s">
        <v>432</v>
      </c>
      <c r="L619">
        <v>1736</v>
      </c>
      <c r="M619" t="s">
        <v>394</v>
      </c>
      <c r="N619" t="s">
        <v>256</v>
      </c>
      <c r="O619">
        <v>1736</v>
      </c>
      <c r="P619" t="s">
        <v>394</v>
      </c>
      <c r="Q619" t="s">
        <v>256</v>
      </c>
      <c r="R619" t="s">
        <v>447</v>
      </c>
      <c r="S619" s="2">
        <v>0</v>
      </c>
      <c r="U619">
        <v>10</v>
      </c>
      <c r="IF619">
        <v>1736</v>
      </c>
      <c r="IG619" t="s">
        <v>394</v>
      </c>
      <c r="IH619" t="s">
        <v>252</v>
      </c>
      <c r="IK619">
        <v>-2</v>
      </c>
      <c r="IL619" t="s">
        <v>253</v>
      </c>
      <c r="IM619" t="s">
        <v>254</v>
      </c>
      <c r="IN619" t="s">
        <v>400</v>
      </c>
      <c r="IP619" t="s">
        <v>401</v>
      </c>
    </row>
    <row r="620" spans="1:250" x14ac:dyDescent="0.35">
      <c r="A620">
        <v>1155</v>
      </c>
      <c r="B620">
        <v>469576192</v>
      </c>
      <c r="C620">
        <v>1403</v>
      </c>
      <c r="D620" t="s">
        <v>390</v>
      </c>
      <c r="E620" t="s">
        <v>391</v>
      </c>
      <c r="F620">
        <v>1407</v>
      </c>
      <c r="G620" t="s">
        <v>392</v>
      </c>
      <c r="H620" t="s">
        <v>391</v>
      </c>
      <c r="I620">
        <v>508</v>
      </c>
      <c r="J620" t="s">
        <v>433</v>
      </c>
      <c r="K620" t="s">
        <v>434</v>
      </c>
      <c r="L620">
        <v>1736</v>
      </c>
      <c r="M620" t="s">
        <v>394</v>
      </c>
      <c r="N620" t="s">
        <v>256</v>
      </c>
      <c r="O620">
        <v>1736</v>
      </c>
      <c r="P620" t="s">
        <v>394</v>
      </c>
      <c r="Q620" t="s">
        <v>256</v>
      </c>
      <c r="R620" t="s">
        <v>447</v>
      </c>
      <c r="S620" s="2">
        <v>0</v>
      </c>
      <c r="U620">
        <v>10</v>
      </c>
      <c r="IF620">
        <v>1736</v>
      </c>
      <c r="IG620" t="s">
        <v>394</v>
      </c>
      <c r="IH620" t="s">
        <v>252</v>
      </c>
      <c r="IK620">
        <v>-2</v>
      </c>
      <c r="IL620" t="s">
        <v>253</v>
      </c>
      <c r="IM620" t="s">
        <v>254</v>
      </c>
      <c r="IN620" t="s">
        <v>400</v>
      </c>
      <c r="IP620" t="s">
        <v>401</v>
      </c>
    </row>
    <row r="621" spans="1:250" x14ac:dyDescent="0.35">
      <c r="A621">
        <v>1156</v>
      </c>
      <c r="B621">
        <v>469576192</v>
      </c>
      <c r="C621">
        <v>1403</v>
      </c>
      <c r="D621" t="s">
        <v>390</v>
      </c>
      <c r="E621" t="s">
        <v>391</v>
      </c>
      <c r="F621">
        <v>1407</v>
      </c>
      <c r="G621" t="s">
        <v>392</v>
      </c>
      <c r="H621" t="s">
        <v>391</v>
      </c>
      <c r="I621">
        <v>546</v>
      </c>
      <c r="J621" t="s">
        <v>437</v>
      </c>
      <c r="K621" t="s">
        <v>438</v>
      </c>
      <c r="L621">
        <v>1471</v>
      </c>
      <c r="M621" t="s">
        <v>395</v>
      </c>
      <c r="N621" t="s">
        <v>255</v>
      </c>
      <c r="O621">
        <v>1471</v>
      </c>
      <c r="P621" t="s">
        <v>395</v>
      </c>
      <c r="Q621" t="s">
        <v>255</v>
      </c>
      <c r="R621" t="s">
        <v>447</v>
      </c>
      <c r="S621" s="2">
        <v>0</v>
      </c>
      <c r="U621">
        <v>10</v>
      </c>
      <c r="IF621">
        <v>1471</v>
      </c>
      <c r="IG621" t="s">
        <v>395</v>
      </c>
      <c r="IH621" t="s">
        <v>252</v>
      </c>
      <c r="IK621">
        <v>-2</v>
      </c>
      <c r="IL621" t="s">
        <v>253</v>
      </c>
      <c r="IM621" t="s">
        <v>254</v>
      </c>
      <c r="IN621" t="s">
        <v>400</v>
      </c>
      <c r="IP621" t="s">
        <v>402</v>
      </c>
    </row>
    <row r="622" spans="1:250" x14ac:dyDescent="0.35">
      <c r="A622">
        <v>1157</v>
      </c>
      <c r="B622">
        <v>469576192</v>
      </c>
      <c r="C622">
        <v>1403</v>
      </c>
      <c r="D622" t="s">
        <v>390</v>
      </c>
      <c r="E622" t="s">
        <v>391</v>
      </c>
      <c r="F622">
        <v>1407</v>
      </c>
      <c r="G622" t="s">
        <v>392</v>
      </c>
      <c r="H622" t="s">
        <v>391</v>
      </c>
      <c r="I622">
        <v>542</v>
      </c>
      <c r="J622" t="s">
        <v>439</v>
      </c>
      <c r="K622" t="s">
        <v>440</v>
      </c>
      <c r="L622">
        <v>1471</v>
      </c>
      <c r="M622" t="s">
        <v>395</v>
      </c>
      <c r="N622" t="s">
        <v>255</v>
      </c>
      <c r="O622">
        <v>1471</v>
      </c>
      <c r="P622" t="s">
        <v>395</v>
      </c>
      <c r="Q622" t="s">
        <v>255</v>
      </c>
      <c r="R622" t="s">
        <v>447</v>
      </c>
      <c r="S622" s="2">
        <v>0</v>
      </c>
      <c r="U622">
        <v>10</v>
      </c>
      <c r="IF622">
        <v>1471</v>
      </c>
      <c r="IG622" t="s">
        <v>395</v>
      </c>
      <c r="IH622" t="s">
        <v>252</v>
      </c>
      <c r="IK622">
        <v>-2</v>
      </c>
      <c r="IL622" t="s">
        <v>253</v>
      </c>
      <c r="IM622" t="s">
        <v>254</v>
      </c>
      <c r="IN622" t="s">
        <v>400</v>
      </c>
      <c r="IP622" t="s">
        <v>402</v>
      </c>
    </row>
    <row r="623" spans="1:250" x14ac:dyDescent="0.35">
      <c r="A623">
        <v>1158</v>
      </c>
      <c r="B623">
        <v>469576192</v>
      </c>
      <c r="C623">
        <v>1403</v>
      </c>
      <c r="D623" t="s">
        <v>390</v>
      </c>
      <c r="E623" t="s">
        <v>391</v>
      </c>
      <c r="F623">
        <v>1407</v>
      </c>
      <c r="G623" t="s">
        <v>392</v>
      </c>
      <c r="H623" t="s">
        <v>391</v>
      </c>
      <c r="I623">
        <v>538</v>
      </c>
      <c r="J623" t="s">
        <v>441</v>
      </c>
      <c r="K623" t="s">
        <v>442</v>
      </c>
      <c r="L623">
        <v>1471</v>
      </c>
      <c r="M623" t="s">
        <v>395</v>
      </c>
      <c r="N623" t="s">
        <v>255</v>
      </c>
      <c r="O623">
        <v>1471</v>
      </c>
      <c r="P623" t="s">
        <v>395</v>
      </c>
      <c r="Q623" t="s">
        <v>255</v>
      </c>
      <c r="R623" t="s">
        <v>447</v>
      </c>
      <c r="S623" s="2">
        <v>0</v>
      </c>
      <c r="U623">
        <v>10</v>
      </c>
      <c r="IF623">
        <v>1471</v>
      </c>
      <c r="IG623" t="s">
        <v>395</v>
      </c>
      <c r="IH623" t="s">
        <v>252</v>
      </c>
      <c r="IK623">
        <v>-2</v>
      </c>
      <c r="IL623" t="s">
        <v>253</v>
      </c>
      <c r="IM623" t="s">
        <v>254</v>
      </c>
      <c r="IN623" t="s">
        <v>400</v>
      </c>
      <c r="IP623" t="s">
        <v>402</v>
      </c>
    </row>
    <row r="624" spans="1:250" x14ac:dyDescent="0.35">
      <c r="A624">
        <v>1159</v>
      </c>
      <c r="B624">
        <v>469576192</v>
      </c>
      <c r="C624">
        <v>1403</v>
      </c>
      <c r="D624" t="s">
        <v>390</v>
      </c>
      <c r="E624" t="s">
        <v>391</v>
      </c>
      <c r="F624">
        <v>1407</v>
      </c>
      <c r="G624" t="s">
        <v>392</v>
      </c>
      <c r="H624" t="s">
        <v>391</v>
      </c>
      <c r="I624">
        <v>536</v>
      </c>
      <c r="J624" t="s">
        <v>443</v>
      </c>
      <c r="K624" t="s">
        <v>444</v>
      </c>
      <c r="L624">
        <v>1471</v>
      </c>
      <c r="M624" t="s">
        <v>395</v>
      </c>
      <c r="N624" t="s">
        <v>255</v>
      </c>
      <c r="O624">
        <v>1471</v>
      </c>
      <c r="P624" t="s">
        <v>395</v>
      </c>
      <c r="Q624" t="s">
        <v>255</v>
      </c>
      <c r="R624" t="s">
        <v>447</v>
      </c>
      <c r="S624" s="2">
        <v>220.74</v>
      </c>
      <c r="U624">
        <v>10</v>
      </c>
      <c r="IF624">
        <v>1471</v>
      </c>
      <c r="IG624" t="s">
        <v>395</v>
      </c>
      <c r="IH624" t="s">
        <v>252</v>
      </c>
      <c r="IK624">
        <v>-2</v>
      </c>
      <c r="IL624" t="s">
        <v>253</v>
      </c>
      <c r="IM624" t="s">
        <v>254</v>
      </c>
      <c r="IN624" t="s">
        <v>400</v>
      </c>
      <c r="IP624" t="s">
        <v>402</v>
      </c>
    </row>
    <row r="625" spans="1:250" x14ac:dyDescent="0.35">
      <c r="A625">
        <v>1160</v>
      </c>
      <c r="B625">
        <v>469576192</v>
      </c>
      <c r="C625">
        <v>1403</v>
      </c>
      <c r="D625" t="s">
        <v>390</v>
      </c>
      <c r="E625" t="s">
        <v>391</v>
      </c>
      <c r="F625">
        <v>1407</v>
      </c>
      <c r="G625" t="s">
        <v>392</v>
      </c>
      <c r="H625" t="s">
        <v>391</v>
      </c>
      <c r="I625">
        <v>530</v>
      </c>
      <c r="J625" t="s">
        <v>445</v>
      </c>
      <c r="K625" t="s">
        <v>446</v>
      </c>
      <c r="L625">
        <v>1471</v>
      </c>
      <c r="M625" t="s">
        <v>395</v>
      </c>
      <c r="N625" t="s">
        <v>255</v>
      </c>
      <c r="O625">
        <v>1471</v>
      </c>
      <c r="P625" t="s">
        <v>395</v>
      </c>
      <c r="Q625" t="s">
        <v>255</v>
      </c>
      <c r="R625" t="s">
        <v>447</v>
      </c>
      <c r="S625" s="2">
        <v>-220.07</v>
      </c>
      <c r="U625">
        <v>10</v>
      </c>
      <c r="IF625">
        <v>1471</v>
      </c>
      <c r="IG625" t="s">
        <v>395</v>
      </c>
      <c r="IH625" t="s">
        <v>252</v>
      </c>
      <c r="IK625">
        <v>-2</v>
      </c>
      <c r="IL625" t="s">
        <v>253</v>
      </c>
      <c r="IM625" t="s">
        <v>254</v>
      </c>
      <c r="IN625" t="s">
        <v>400</v>
      </c>
      <c r="IP625" t="s">
        <v>402</v>
      </c>
    </row>
    <row r="626" spans="1:250" x14ac:dyDescent="0.35">
      <c r="A626">
        <v>1161</v>
      </c>
      <c r="B626">
        <v>469576192</v>
      </c>
      <c r="C626">
        <v>1403</v>
      </c>
      <c r="D626" t="s">
        <v>390</v>
      </c>
      <c r="E626" t="s">
        <v>391</v>
      </c>
      <c r="F626">
        <v>1407</v>
      </c>
      <c r="G626" t="s">
        <v>392</v>
      </c>
      <c r="H626" t="s">
        <v>391</v>
      </c>
      <c r="I626">
        <v>526</v>
      </c>
      <c r="J626" t="s">
        <v>435</v>
      </c>
      <c r="K626" t="s">
        <v>436</v>
      </c>
      <c r="L626">
        <v>1471</v>
      </c>
      <c r="M626" t="s">
        <v>395</v>
      </c>
      <c r="N626" t="s">
        <v>255</v>
      </c>
      <c r="O626">
        <v>1471</v>
      </c>
      <c r="P626" t="s">
        <v>395</v>
      </c>
      <c r="Q626" t="s">
        <v>255</v>
      </c>
      <c r="R626" t="s">
        <v>447</v>
      </c>
      <c r="S626" s="2">
        <v>0</v>
      </c>
      <c r="U626">
        <v>10</v>
      </c>
      <c r="IF626">
        <v>1471</v>
      </c>
      <c r="IG626" t="s">
        <v>395</v>
      </c>
      <c r="IH626" t="s">
        <v>252</v>
      </c>
      <c r="IK626">
        <v>-2</v>
      </c>
      <c r="IL626" t="s">
        <v>253</v>
      </c>
      <c r="IM626" t="s">
        <v>254</v>
      </c>
      <c r="IN626" t="s">
        <v>400</v>
      </c>
      <c r="IP626" t="s">
        <v>402</v>
      </c>
    </row>
    <row r="627" spans="1:250" x14ac:dyDescent="0.35">
      <c r="A627">
        <v>1162</v>
      </c>
      <c r="B627">
        <v>469576192</v>
      </c>
      <c r="C627">
        <v>1403</v>
      </c>
      <c r="D627" t="s">
        <v>390</v>
      </c>
      <c r="E627" t="s">
        <v>391</v>
      </c>
      <c r="F627">
        <v>1407</v>
      </c>
      <c r="G627" t="s">
        <v>392</v>
      </c>
      <c r="H627" t="s">
        <v>391</v>
      </c>
      <c r="I627">
        <v>522</v>
      </c>
      <c r="J627" t="s">
        <v>424</v>
      </c>
      <c r="K627" t="s">
        <v>425</v>
      </c>
      <c r="L627">
        <v>1471</v>
      </c>
      <c r="M627" t="s">
        <v>395</v>
      </c>
      <c r="N627" t="s">
        <v>255</v>
      </c>
      <c r="O627">
        <v>1471</v>
      </c>
      <c r="P627" t="s">
        <v>395</v>
      </c>
      <c r="Q627" t="s">
        <v>255</v>
      </c>
      <c r="R627" t="s">
        <v>447</v>
      </c>
      <c r="S627" s="2">
        <v>0</v>
      </c>
      <c r="U627">
        <v>10</v>
      </c>
      <c r="IF627">
        <v>1471</v>
      </c>
      <c r="IG627" t="s">
        <v>395</v>
      </c>
      <c r="IH627" t="s">
        <v>252</v>
      </c>
      <c r="IK627">
        <v>-2</v>
      </c>
      <c r="IL627" t="s">
        <v>253</v>
      </c>
      <c r="IM627" t="s">
        <v>254</v>
      </c>
      <c r="IN627" t="s">
        <v>400</v>
      </c>
      <c r="IP627" t="s">
        <v>402</v>
      </c>
    </row>
    <row r="628" spans="1:250" x14ac:dyDescent="0.35">
      <c r="A628">
        <v>1163</v>
      </c>
      <c r="B628">
        <v>469576192</v>
      </c>
      <c r="C628">
        <v>1403</v>
      </c>
      <c r="D628" t="s">
        <v>390</v>
      </c>
      <c r="E628" t="s">
        <v>391</v>
      </c>
      <c r="F628">
        <v>1407</v>
      </c>
      <c r="G628" t="s">
        <v>392</v>
      </c>
      <c r="H628" t="s">
        <v>391</v>
      </c>
      <c r="I628">
        <v>520</v>
      </c>
      <c r="J628" t="s">
        <v>427</v>
      </c>
      <c r="K628" t="s">
        <v>428</v>
      </c>
      <c r="L628">
        <v>1471</v>
      </c>
      <c r="M628" t="s">
        <v>395</v>
      </c>
      <c r="N628" t="s">
        <v>255</v>
      </c>
      <c r="O628">
        <v>1471</v>
      </c>
      <c r="P628" t="s">
        <v>395</v>
      </c>
      <c r="Q628" t="s">
        <v>255</v>
      </c>
      <c r="R628" t="s">
        <v>447</v>
      </c>
      <c r="S628" s="2">
        <v>0</v>
      </c>
      <c r="U628">
        <v>10</v>
      </c>
      <c r="IF628">
        <v>1471</v>
      </c>
      <c r="IG628" t="s">
        <v>395</v>
      </c>
      <c r="IH628" t="s">
        <v>252</v>
      </c>
      <c r="IK628">
        <v>-2</v>
      </c>
      <c r="IL628" t="s">
        <v>253</v>
      </c>
      <c r="IM628" t="s">
        <v>254</v>
      </c>
      <c r="IN628" t="s">
        <v>400</v>
      </c>
      <c r="IP628" t="s">
        <v>402</v>
      </c>
    </row>
    <row r="629" spans="1:250" x14ac:dyDescent="0.35">
      <c r="A629">
        <v>1164</v>
      </c>
      <c r="B629">
        <v>469576192</v>
      </c>
      <c r="C629">
        <v>1403</v>
      </c>
      <c r="D629" t="s">
        <v>390</v>
      </c>
      <c r="E629" t="s">
        <v>391</v>
      </c>
      <c r="F629">
        <v>1407</v>
      </c>
      <c r="G629" t="s">
        <v>392</v>
      </c>
      <c r="H629" t="s">
        <v>391</v>
      </c>
      <c r="I629">
        <v>516</v>
      </c>
      <c r="J629" t="s">
        <v>429</v>
      </c>
      <c r="K629" t="s">
        <v>430</v>
      </c>
      <c r="L629">
        <v>1471</v>
      </c>
      <c r="M629" t="s">
        <v>395</v>
      </c>
      <c r="N629" t="s">
        <v>255</v>
      </c>
      <c r="O629">
        <v>1471</v>
      </c>
      <c r="P629" t="s">
        <v>395</v>
      </c>
      <c r="Q629" t="s">
        <v>255</v>
      </c>
      <c r="R629" t="s">
        <v>447</v>
      </c>
      <c r="S629" s="2">
        <v>0</v>
      </c>
      <c r="U629">
        <v>10</v>
      </c>
      <c r="IF629">
        <v>1471</v>
      </c>
      <c r="IG629" t="s">
        <v>395</v>
      </c>
      <c r="IH629" t="s">
        <v>252</v>
      </c>
      <c r="IK629">
        <v>-2</v>
      </c>
      <c r="IL629" t="s">
        <v>253</v>
      </c>
      <c r="IM629" t="s">
        <v>254</v>
      </c>
      <c r="IN629" t="s">
        <v>400</v>
      </c>
      <c r="IP629" t="s">
        <v>402</v>
      </c>
    </row>
    <row r="630" spans="1:250" x14ac:dyDescent="0.35">
      <c r="A630">
        <v>1165</v>
      </c>
      <c r="B630">
        <v>469576192</v>
      </c>
      <c r="C630">
        <v>1403</v>
      </c>
      <c r="D630" t="s">
        <v>390</v>
      </c>
      <c r="E630" t="s">
        <v>391</v>
      </c>
      <c r="F630">
        <v>1407</v>
      </c>
      <c r="G630" t="s">
        <v>392</v>
      </c>
      <c r="H630" t="s">
        <v>391</v>
      </c>
      <c r="I630">
        <v>514</v>
      </c>
      <c r="J630" t="s">
        <v>431</v>
      </c>
      <c r="K630" t="s">
        <v>432</v>
      </c>
      <c r="L630">
        <v>1471</v>
      </c>
      <c r="M630" t="s">
        <v>395</v>
      </c>
      <c r="N630" t="s">
        <v>255</v>
      </c>
      <c r="O630">
        <v>1471</v>
      </c>
      <c r="P630" t="s">
        <v>395</v>
      </c>
      <c r="Q630" t="s">
        <v>255</v>
      </c>
      <c r="R630" t="s">
        <v>447</v>
      </c>
      <c r="S630" s="2">
        <v>0</v>
      </c>
      <c r="U630">
        <v>10</v>
      </c>
      <c r="IF630">
        <v>1471</v>
      </c>
      <c r="IG630" t="s">
        <v>395</v>
      </c>
      <c r="IH630" t="s">
        <v>252</v>
      </c>
      <c r="IK630">
        <v>-2</v>
      </c>
      <c r="IL630" t="s">
        <v>253</v>
      </c>
      <c r="IM630" t="s">
        <v>254</v>
      </c>
      <c r="IN630" t="s">
        <v>400</v>
      </c>
      <c r="IP630" t="s">
        <v>402</v>
      </c>
    </row>
    <row r="631" spans="1:250" x14ac:dyDescent="0.35">
      <c r="A631">
        <v>1166</v>
      </c>
      <c r="B631">
        <v>469576192</v>
      </c>
      <c r="C631">
        <v>1403</v>
      </c>
      <c r="D631" t="s">
        <v>390</v>
      </c>
      <c r="E631" t="s">
        <v>391</v>
      </c>
      <c r="F631">
        <v>1407</v>
      </c>
      <c r="G631" t="s">
        <v>392</v>
      </c>
      <c r="H631" t="s">
        <v>391</v>
      </c>
      <c r="I631">
        <v>508</v>
      </c>
      <c r="J631" t="s">
        <v>433</v>
      </c>
      <c r="K631" t="s">
        <v>434</v>
      </c>
      <c r="L631">
        <v>1471</v>
      </c>
      <c r="M631" t="s">
        <v>395</v>
      </c>
      <c r="N631" t="s">
        <v>255</v>
      </c>
      <c r="O631">
        <v>1471</v>
      </c>
      <c r="P631" t="s">
        <v>395</v>
      </c>
      <c r="Q631" t="s">
        <v>255</v>
      </c>
      <c r="R631" t="s">
        <v>447</v>
      </c>
      <c r="S631" s="2">
        <v>0</v>
      </c>
      <c r="U631">
        <v>10</v>
      </c>
      <c r="IF631">
        <v>1471</v>
      </c>
      <c r="IG631" t="s">
        <v>395</v>
      </c>
      <c r="IH631" t="s">
        <v>252</v>
      </c>
      <c r="IK631">
        <v>-2</v>
      </c>
      <c r="IL631" t="s">
        <v>253</v>
      </c>
      <c r="IM631" t="s">
        <v>254</v>
      </c>
      <c r="IN631" t="s">
        <v>400</v>
      </c>
      <c r="IP631" t="s">
        <v>402</v>
      </c>
    </row>
    <row r="632" spans="1:250" x14ac:dyDescent="0.35">
      <c r="A632">
        <v>1167</v>
      </c>
      <c r="B632">
        <v>469576192</v>
      </c>
      <c r="C632">
        <v>1403</v>
      </c>
      <c r="D632" t="s">
        <v>390</v>
      </c>
      <c r="E632" t="s">
        <v>391</v>
      </c>
      <c r="F632">
        <v>1407</v>
      </c>
      <c r="G632" t="s">
        <v>392</v>
      </c>
      <c r="H632" t="s">
        <v>391</v>
      </c>
      <c r="I632">
        <v>546</v>
      </c>
      <c r="J632" t="s">
        <v>437</v>
      </c>
      <c r="K632" t="s">
        <v>438</v>
      </c>
      <c r="L632">
        <v>84786</v>
      </c>
      <c r="M632" t="s">
        <v>426</v>
      </c>
      <c r="N632" t="s">
        <v>423</v>
      </c>
      <c r="O632">
        <v>84786</v>
      </c>
      <c r="P632" t="s">
        <v>426</v>
      </c>
      <c r="Q632" t="s">
        <v>423</v>
      </c>
      <c r="R632" t="s">
        <v>293</v>
      </c>
      <c r="S632" s="2">
        <v>-441.03</v>
      </c>
      <c r="U632">
        <v>11</v>
      </c>
      <c r="IF632">
        <v>84786</v>
      </c>
      <c r="IG632" t="s">
        <v>426</v>
      </c>
      <c r="IH632" t="s">
        <v>252</v>
      </c>
      <c r="IK632">
        <v>-2</v>
      </c>
      <c r="IL632" t="s">
        <v>253</v>
      </c>
      <c r="IM632" t="s">
        <v>254</v>
      </c>
      <c r="IN632" t="s">
        <v>400</v>
      </c>
      <c r="IP632" t="s">
        <v>426</v>
      </c>
    </row>
    <row r="633" spans="1:250" x14ac:dyDescent="0.35">
      <c r="A633">
        <v>1168</v>
      </c>
      <c r="B633">
        <v>469576192</v>
      </c>
      <c r="C633">
        <v>1403</v>
      </c>
      <c r="D633" t="s">
        <v>390</v>
      </c>
      <c r="E633" t="s">
        <v>391</v>
      </c>
      <c r="F633">
        <v>1407</v>
      </c>
      <c r="G633" t="s">
        <v>392</v>
      </c>
      <c r="H633" t="s">
        <v>391</v>
      </c>
      <c r="I633">
        <v>542</v>
      </c>
      <c r="J633" t="s">
        <v>439</v>
      </c>
      <c r="K633" t="s">
        <v>440</v>
      </c>
      <c r="L633">
        <v>84786</v>
      </c>
      <c r="M633" t="s">
        <v>426</v>
      </c>
      <c r="N633" t="s">
        <v>423</v>
      </c>
      <c r="O633">
        <v>84786</v>
      </c>
      <c r="P633" t="s">
        <v>426</v>
      </c>
      <c r="Q633" t="s">
        <v>423</v>
      </c>
      <c r="R633" t="s">
        <v>293</v>
      </c>
      <c r="S633" s="2">
        <v>-508.89</v>
      </c>
      <c r="U633">
        <v>11</v>
      </c>
      <c r="IF633">
        <v>84786</v>
      </c>
      <c r="IG633" t="s">
        <v>426</v>
      </c>
      <c r="IH633" t="s">
        <v>252</v>
      </c>
      <c r="IK633">
        <v>-2</v>
      </c>
      <c r="IL633" t="s">
        <v>253</v>
      </c>
      <c r="IM633" t="s">
        <v>254</v>
      </c>
      <c r="IN633" t="s">
        <v>400</v>
      </c>
      <c r="IP633" t="s">
        <v>426</v>
      </c>
    </row>
    <row r="634" spans="1:250" x14ac:dyDescent="0.35">
      <c r="A634">
        <v>1169</v>
      </c>
      <c r="B634">
        <v>469576192</v>
      </c>
      <c r="C634">
        <v>1403</v>
      </c>
      <c r="D634" t="s">
        <v>390</v>
      </c>
      <c r="E634" t="s">
        <v>391</v>
      </c>
      <c r="F634">
        <v>1407</v>
      </c>
      <c r="G634" t="s">
        <v>392</v>
      </c>
      <c r="H634" t="s">
        <v>391</v>
      </c>
      <c r="I634">
        <v>538</v>
      </c>
      <c r="J634" t="s">
        <v>441</v>
      </c>
      <c r="K634" t="s">
        <v>442</v>
      </c>
      <c r="L634">
        <v>84786</v>
      </c>
      <c r="M634" t="s">
        <v>426</v>
      </c>
      <c r="N634" t="s">
        <v>423</v>
      </c>
      <c r="O634">
        <v>84786</v>
      </c>
      <c r="P634" t="s">
        <v>426</v>
      </c>
      <c r="Q634" t="s">
        <v>423</v>
      </c>
      <c r="R634" t="s">
        <v>293</v>
      </c>
      <c r="S634" s="2">
        <v>-543.78</v>
      </c>
      <c r="U634">
        <v>11</v>
      </c>
      <c r="IF634">
        <v>84786</v>
      </c>
      <c r="IG634" t="s">
        <v>426</v>
      </c>
      <c r="IH634" t="s">
        <v>252</v>
      </c>
      <c r="IK634">
        <v>-2</v>
      </c>
      <c r="IL634" t="s">
        <v>253</v>
      </c>
      <c r="IM634" t="s">
        <v>254</v>
      </c>
      <c r="IN634" t="s">
        <v>400</v>
      </c>
      <c r="IP634" t="s">
        <v>426</v>
      </c>
    </row>
    <row r="635" spans="1:250" x14ac:dyDescent="0.35">
      <c r="A635">
        <v>1170</v>
      </c>
      <c r="B635">
        <v>469576192</v>
      </c>
      <c r="C635">
        <v>1403</v>
      </c>
      <c r="D635" t="s">
        <v>390</v>
      </c>
      <c r="E635" t="s">
        <v>391</v>
      </c>
      <c r="F635">
        <v>1407</v>
      </c>
      <c r="G635" t="s">
        <v>392</v>
      </c>
      <c r="H635" t="s">
        <v>391</v>
      </c>
      <c r="I635">
        <v>536</v>
      </c>
      <c r="J635" t="s">
        <v>443</v>
      </c>
      <c r="K635" t="s">
        <v>444</v>
      </c>
      <c r="L635">
        <v>84786</v>
      </c>
      <c r="M635" t="s">
        <v>426</v>
      </c>
      <c r="N635" t="s">
        <v>423</v>
      </c>
      <c r="O635">
        <v>84786</v>
      </c>
      <c r="P635" t="s">
        <v>426</v>
      </c>
      <c r="Q635" t="s">
        <v>423</v>
      </c>
      <c r="R635" t="s">
        <v>293</v>
      </c>
      <c r="S635" s="2">
        <v>-407.84</v>
      </c>
      <c r="U635">
        <v>11</v>
      </c>
      <c r="IF635">
        <v>84786</v>
      </c>
      <c r="IG635" t="s">
        <v>426</v>
      </c>
      <c r="IH635" t="s">
        <v>252</v>
      </c>
      <c r="IK635">
        <v>-2</v>
      </c>
      <c r="IL635" t="s">
        <v>253</v>
      </c>
      <c r="IM635" t="s">
        <v>254</v>
      </c>
      <c r="IN635" t="s">
        <v>400</v>
      </c>
      <c r="IP635" t="s">
        <v>426</v>
      </c>
    </row>
    <row r="636" spans="1:250" x14ac:dyDescent="0.35">
      <c r="A636">
        <v>1171</v>
      </c>
      <c r="B636">
        <v>469576192</v>
      </c>
      <c r="C636">
        <v>1403</v>
      </c>
      <c r="D636" t="s">
        <v>390</v>
      </c>
      <c r="E636" t="s">
        <v>391</v>
      </c>
      <c r="F636">
        <v>1407</v>
      </c>
      <c r="G636" t="s">
        <v>392</v>
      </c>
      <c r="H636" t="s">
        <v>391</v>
      </c>
      <c r="I636">
        <v>530</v>
      </c>
      <c r="J636" t="s">
        <v>445</v>
      </c>
      <c r="K636" t="s">
        <v>446</v>
      </c>
      <c r="L636">
        <v>84786</v>
      </c>
      <c r="M636" t="s">
        <v>426</v>
      </c>
      <c r="N636" t="s">
        <v>423</v>
      </c>
      <c r="O636">
        <v>84786</v>
      </c>
      <c r="P636" t="s">
        <v>426</v>
      </c>
      <c r="Q636" t="s">
        <v>423</v>
      </c>
      <c r="R636" t="s">
        <v>293</v>
      </c>
      <c r="S636" s="2">
        <v>-613.13</v>
      </c>
      <c r="U636">
        <v>11</v>
      </c>
      <c r="IF636">
        <v>84786</v>
      </c>
      <c r="IG636" t="s">
        <v>426</v>
      </c>
      <c r="IH636" t="s">
        <v>252</v>
      </c>
      <c r="IK636">
        <v>-2</v>
      </c>
      <c r="IL636" t="s">
        <v>253</v>
      </c>
      <c r="IM636" t="s">
        <v>254</v>
      </c>
      <c r="IN636" t="s">
        <v>400</v>
      </c>
      <c r="IP636" t="s">
        <v>426</v>
      </c>
    </row>
    <row r="637" spans="1:250" x14ac:dyDescent="0.35">
      <c r="A637">
        <v>1172</v>
      </c>
      <c r="B637">
        <v>469576192</v>
      </c>
      <c r="C637">
        <v>1403</v>
      </c>
      <c r="D637" t="s">
        <v>390</v>
      </c>
      <c r="E637" t="s">
        <v>391</v>
      </c>
      <c r="F637">
        <v>1407</v>
      </c>
      <c r="G637" t="s">
        <v>392</v>
      </c>
      <c r="H637" t="s">
        <v>391</v>
      </c>
      <c r="I637">
        <v>526</v>
      </c>
      <c r="J637" t="s">
        <v>435</v>
      </c>
      <c r="K637" t="s">
        <v>436</v>
      </c>
      <c r="L637">
        <v>84786</v>
      </c>
      <c r="M637" t="s">
        <v>426</v>
      </c>
      <c r="N637" t="s">
        <v>423</v>
      </c>
      <c r="O637">
        <v>84786</v>
      </c>
      <c r="P637" t="s">
        <v>426</v>
      </c>
      <c r="Q637" t="s">
        <v>423</v>
      </c>
      <c r="R637" t="s">
        <v>293</v>
      </c>
      <c r="S637" s="2">
        <v>-579.07000000000005</v>
      </c>
      <c r="U637">
        <v>11</v>
      </c>
      <c r="IF637">
        <v>84786</v>
      </c>
      <c r="IG637" t="s">
        <v>426</v>
      </c>
      <c r="IH637" t="s">
        <v>252</v>
      </c>
      <c r="IK637">
        <v>-2</v>
      </c>
      <c r="IL637" t="s">
        <v>253</v>
      </c>
      <c r="IM637" t="s">
        <v>254</v>
      </c>
      <c r="IN637" t="s">
        <v>400</v>
      </c>
      <c r="IP637" t="s">
        <v>426</v>
      </c>
    </row>
    <row r="638" spans="1:250" x14ac:dyDescent="0.35">
      <c r="A638">
        <v>1173</v>
      </c>
      <c r="B638">
        <v>469576192</v>
      </c>
      <c r="C638">
        <v>1403</v>
      </c>
      <c r="D638" t="s">
        <v>390</v>
      </c>
      <c r="E638" t="s">
        <v>391</v>
      </c>
      <c r="F638">
        <v>1407</v>
      </c>
      <c r="G638" t="s">
        <v>392</v>
      </c>
      <c r="H638" t="s">
        <v>391</v>
      </c>
      <c r="I638">
        <v>522</v>
      </c>
      <c r="J638" t="s">
        <v>424</v>
      </c>
      <c r="K638" t="s">
        <v>425</v>
      </c>
      <c r="L638">
        <v>84786</v>
      </c>
      <c r="M638" t="s">
        <v>426</v>
      </c>
      <c r="N638" t="s">
        <v>423</v>
      </c>
      <c r="O638">
        <v>84786</v>
      </c>
      <c r="P638" t="s">
        <v>426</v>
      </c>
      <c r="Q638" t="s">
        <v>423</v>
      </c>
      <c r="R638" t="s">
        <v>293</v>
      </c>
      <c r="S638" s="2">
        <v>-477.75</v>
      </c>
      <c r="U638">
        <v>11</v>
      </c>
      <c r="IF638">
        <v>84786</v>
      </c>
      <c r="IG638" t="s">
        <v>426</v>
      </c>
      <c r="IH638" t="s">
        <v>252</v>
      </c>
      <c r="IK638">
        <v>-2</v>
      </c>
      <c r="IL638" t="s">
        <v>253</v>
      </c>
      <c r="IM638" t="s">
        <v>254</v>
      </c>
      <c r="IN638" t="s">
        <v>400</v>
      </c>
      <c r="IP638" t="s">
        <v>426</v>
      </c>
    </row>
    <row r="639" spans="1:250" x14ac:dyDescent="0.35">
      <c r="A639">
        <v>1174</v>
      </c>
      <c r="B639">
        <v>469576192</v>
      </c>
      <c r="C639">
        <v>1403</v>
      </c>
      <c r="D639" t="s">
        <v>390</v>
      </c>
      <c r="E639" t="s">
        <v>391</v>
      </c>
      <c r="F639">
        <v>1407</v>
      </c>
      <c r="G639" t="s">
        <v>392</v>
      </c>
      <c r="H639" t="s">
        <v>391</v>
      </c>
      <c r="I639">
        <v>520</v>
      </c>
      <c r="J639" t="s">
        <v>427</v>
      </c>
      <c r="K639" t="s">
        <v>428</v>
      </c>
      <c r="L639">
        <v>84786</v>
      </c>
      <c r="M639" t="s">
        <v>426</v>
      </c>
      <c r="N639" t="s">
        <v>423</v>
      </c>
      <c r="O639">
        <v>84786</v>
      </c>
      <c r="P639" t="s">
        <v>426</v>
      </c>
      <c r="Q639" t="s">
        <v>423</v>
      </c>
      <c r="R639" t="s">
        <v>293</v>
      </c>
      <c r="S639" s="2">
        <v>-477.75</v>
      </c>
      <c r="U639">
        <v>11</v>
      </c>
      <c r="IF639">
        <v>84786</v>
      </c>
      <c r="IG639" t="s">
        <v>426</v>
      </c>
      <c r="IH639" t="s">
        <v>252</v>
      </c>
      <c r="IK639">
        <v>-2</v>
      </c>
      <c r="IL639" t="s">
        <v>253</v>
      </c>
      <c r="IM639" t="s">
        <v>254</v>
      </c>
      <c r="IN639" t="s">
        <v>400</v>
      </c>
      <c r="IP639" t="s">
        <v>426</v>
      </c>
    </row>
    <row r="640" spans="1:250" x14ac:dyDescent="0.35">
      <c r="A640">
        <v>1175</v>
      </c>
      <c r="B640">
        <v>469576192</v>
      </c>
      <c r="C640">
        <v>1403</v>
      </c>
      <c r="D640" t="s">
        <v>390</v>
      </c>
      <c r="E640" t="s">
        <v>391</v>
      </c>
      <c r="F640">
        <v>1407</v>
      </c>
      <c r="G640" t="s">
        <v>392</v>
      </c>
      <c r="H640" t="s">
        <v>391</v>
      </c>
      <c r="I640">
        <v>546</v>
      </c>
      <c r="J640" t="s">
        <v>437</v>
      </c>
      <c r="K640" t="s">
        <v>438</v>
      </c>
      <c r="L640">
        <v>79514</v>
      </c>
      <c r="M640" t="s">
        <v>418</v>
      </c>
      <c r="N640" t="s">
        <v>419</v>
      </c>
      <c r="O640">
        <v>79514</v>
      </c>
      <c r="P640" t="s">
        <v>418</v>
      </c>
      <c r="Q640" t="s">
        <v>419</v>
      </c>
      <c r="R640" t="s">
        <v>293</v>
      </c>
      <c r="S640" s="2">
        <v>-182.59</v>
      </c>
      <c r="U640">
        <v>11</v>
      </c>
      <c r="IF640">
        <v>79514</v>
      </c>
      <c r="IG640" t="s">
        <v>418</v>
      </c>
      <c r="IH640" t="s">
        <v>252</v>
      </c>
      <c r="IK640">
        <v>-2</v>
      </c>
      <c r="IL640" t="s">
        <v>253</v>
      </c>
      <c r="IM640" t="s">
        <v>254</v>
      </c>
      <c r="IN640" t="s">
        <v>400</v>
      </c>
      <c r="IP640" t="s">
        <v>418</v>
      </c>
    </row>
    <row r="641" spans="1:250" x14ac:dyDescent="0.35">
      <c r="A641">
        <v>1176</v>
      </c>
      <c r="B641">
        <v>469576192</v>
      </c>
      <c r="C641">
        <v>1403</v>
      </c>
      <c r="D641" t="s">
        <v>390</v>
      </c>
      <c r="E641" t="s">
        <v>391</v>
      </c>
      <c r="F641">
        <v>1407</v>
      </c>
      <c r="G641" t="s">
        <v>392</v>
      </c>
      <c r="H641" t="s">
        <v>391</v>
      </c>
      <c r="I641">
        <v>542</v>
      </c>
      <c r="J641" t="s">
        <v>439</v>
      </c>
      <c r="K641" t="s">
        <v>440</v>
      </c>
      <c r="L641">
        <v>79514</v>
      </c>
      <c r="M641" t="s">
        <v>418</v>
      </c>
      <c r="N641" t="s">
        <v>419</v>
      </c>
      <c r="O641">
        <v>79514</v>
      </c>
      <c r="P641" t="s">
        <v>418</v>
      </c>
      <c r="Q641" t="s">
        <v>419</v>
      </c>
      <c r="R641" t="s">
        <v>293</v>
      </c>
      <c r="S641" s="2">
        <v>-210.68</v>
      </c>
      <c r="U641">
        <v>11</v>
      </c>
      <c r="IF641">
        <v>79514</v>
      </c>
      <c r="IG641" t="s">
        <v>418</v>
      </c>
      <c r="IH641" t="s">
        <v>252</v>
      </c>
      <c r="IK641">
        <v>-2</v>
      </c>
      <c r="IL641" t="s">
        <v>253</v>
      </c>
      <c r="IM641" t="s">
        <v>254</v>
      </c>
      <c r="IN641" t="s">
        <v>400</v>
      </c>
      <c r="IP641" t="s">
        <v>418</v>
      </c>
    </row>
    <row r="642" spans="1:250" x14ac:dyDescent="0.35">
      <c r="A642">
        <v>1177</v>
      </c>
      <c r="B642">
        <v>469576192</v>
      </c>
      <c r="C642">
        <v>1403</v>
      </c>
      <c r="D642" t="s">
        <v>390</v>
      </c>
      <c r="E642" t="s">
        <v>391</v>
      </c>
      <c r="F642">
        <v>1407</v>
      </c>
      <c r="G642" t="s">
        <v>392</v>
      </c>
      <c r="H642" t="s">
        <v>391</v>
      </c>
      <c r="I642">
        <v>538</v>
      </c>
      <c r="J642" t="s">
        <v>441</v>
      </c>
      <c r="K642" t="s">
        <v>442</v>
      </c>
      <c r="L642">
        <v>79514</v>
      </c>
      <c r="M642" t="s">
        <v>418</v>
      </c>
      <c r="N642" t="s">
        <v>419</v>
      </c>
      <c r="O642">
        <v>79514</v>
      </c>
      <c r="P642" t="s">
        <v>418</v>
      </c>
      <c r="Q642" t="s">
        <v>419</v>
      </c>
      <c r="R642" t="s">
        <v>293</v>
      </c>
      <c r="S642" s="2">
        <v>-225.13</v>
      </c>
      <c r="U642">
        <v>11</v>
      </c>
      <c r="IF642">
        <v>79514</v>
      </c>
      <c r="IG642" t="s">
        <v>418</v>
      </c>
      <c r="IH642" t="s">
        <v>252</v>
      </c>
      <c r="IK642">
        <v>-2</v>
      </c>
      <c r="IL642" t="s">
        <v>253</v>
      </c>
      <c r="IM642" t="s">
        <v>254</v>
      </c>
      <c r="IN642" t="s">
        <v>400</v>
      </c>
      <c r="IP642" t="s">
        <v>418</v>
      </c>
    </row>
    <row r="643" spans="1:250" x14ac:dyDescent="0.35">
      <c r="A643">
        <v>1178</v>
      </c>
      <c r="B643">
        <v>469576192</v>
      </c>
      <c r="C643">
        <v>1403</v>
      </c>
      <c r="D643" t="s">
        <v>390</v>
      </c>
      <c r="E643" t="s">
        <v>391</v>
      </c>
      <c r="F643">
        <v>1407</v>
      </c>
      <c r="G643" t="s">
        <v>392</v>
      </c>
      <c r="H643" t="s">
        <v>391</v>
      </c>
      <c r="I643">
        <v>536</v>
      </c>
      <c r="J643" t="s">
        <v>443</v>
      </c>
      <c r="K643" t="s">
        <v>444</v>
      </c>
      <c r="L643">
        <v>79514</v>
      </c>
      <c r="M643" t="s">
        <v>418</v>
      </c>
      <c r="N643" t="s">
        <v>419</v>
      </c>
      <c r="O643">
        <v>79514</v>
      </c>
      <c r="P643" t="s">
        <v>418</v>
      </c>
      <c r="Q643" t="s">
        <v>419</v>
      </c>
      <c r="R643" t="s">
        <v>293</v>
      </c>
      <c r="S643" s="2">
        <v>-168.85</v>
      </c>
      <c r="U643">
        <v>11</v>
      </c>
      <c r="IF643">
        <v>79514</v>
      </c>
      <c r="IG643" t="s">
        <v>418</v>
      </c>
      <c r="IH643" t="s">
        <v>252</v>
      </c>
      <c r="IK643">
        <v>-2</v>
      </c>
      <c r="IL643" t="s">
        <v>253</v>
      </c>
      <c r="IM643" t="s">
        <v>254</v>
      </c>
      <c r="IN643" t="s">
        <v>400</v>
      </c>
      <c r="IP643" t="s">
        <v>418</v>
      </c>
    </row>
    <row r="644" spans="1:250" x14ac:dyDescent="0.35">
      <c r="A644">
        <v>1179</v>
      </c>
      <c r="B644">
        <v>469576192</v>
      </c>
      <c r="C644">
        <v>1403</v>
      </c>
      <c r="D644" t="s">
        <v>390</v>
      </c>
      <c r="E644" t="s">
        <v>391</v>
      </c>
      <c r="F644">
        <v>1407</v>
      </c>
      <c r="G644" t="s">
        <v>392</v>
      </c>
      <c r="H644" t="s">
        <v>391</v>
      </c>
      <c r="I644">
        <v>530</v>
      </c>
      <c r="J644" t="s">
        <v>445</v>
      </c>
      <c r="K644" t="s">
        <v>446</v>
      </c>
      <c r="L644">
        <v>79514</v>
      </c>
      <c r="M644" t="s">
        <v>418</v>
      </c>
      <c r="N644" t="s">
        <v>419</v>
      </c>
      <c r="O644">
        <v>79514</v>
      </c>
      <c r="P644" t="s">
        <v>418</v>
      </c>
      <c r="Q644" t="s">
        <v>419</v>
      </c>
      <c r="R644" t="s">
        <v>293</v>
      </c>
      <c r="S644" s="2">
        <v>-253.84</v>
      </c>
      <c r="U644">
        <v>11</v>
      </c>
      <c r="IF644">
        <v>79514</v>
      </c>
      <c r="IG644" t="s">
        <v>418</v>
      </c>
      <c r="IH644" t="s">
        <v>252</v>
      </c>
      <c r="IK644">
        <v>-2</v>
      </c>
      <c r="IL644" t="s">
        <v>253</v>
      </c>
      <c r="IM644" t="s">
        <v>254</v>
      </c>
      <c r="IN644" t="s">
        <v>400</v>
      </c>
      <c r="IP644" t="s">
        <v>418</v>
      </c>
    </row>
    <row r="645" spans="1:250" x14ac:dyDescent="0.35">
      <c r="A645">
        <v>1180</v>
      </c>
      <c r="B645">
        <v>469576192</v>
      </c>
      <c r="C645">
        <v>1403</v>
      </c>
      <c r="D645" t="s">
        <v>390</v>
      </c>
      <c r="E645" t="s">
        <v>391</v>
      </c>
      <c r="F645">
        <v>1407</v>
      </c>
      <c r="G645" t="s">
        <v>392</v>
      </c>
      <c r="H645" t="s">
        <v>391</v>
      </c>
      <c r="I645">
        <v>526</v>
      </c>
      <c r="J645" t="s">
        <v>435</v>
      </c>
      <c r="K645" t="s">
        <v>436</v>
      </c>
      <c r="L645">
        <v>79514</v>
      </c>
      <c r="M645" t="s">
        <v>418</v>
      </c>
      <c r="N645" t="s">
        <v>419</v>
      </c>
      <c r="O645">
        <v>79514</v>
      </c>
      <c r="P645" t="s">
        <v>418</v>
      </c>
      <c r="Q645" t="s">
        <v>419</v>
      </c>
      <c r="R645" t="s">
        <v>293</v>
      </c>
      <c r="S645" s="2">
        <v>-239.74</v>
      </c>
      <c r="U645">
        <v>11</v>
      </c>
      <c r="IF645">
        <v>79514</v>
      </c>
      <c r="IG645" t="s">
        <v>418</v>
      </c>
      <c r="IH645" t="s">
        <v>252</v>
      </c>
      <c r="IK645">
        <v>-2</v>
      </c>
      <c r="IL645" t="s">
        <v>253</v>
      </c>
      <c r="IM645" t="s">
        <v>254</v>
      </c>
      <c r="IN645" t="s">
        <v>400</v>
      </c>
      <c r="IP645" t="s">
        <v>418</v>
      </c>
    </row>
    <row r="646" spans="1:250" x14ac:dyDescent="0.35">
      <c r="A646">
        <v>1181</v>
      </c>
      <c r="B646">
        <v>469576192</v>
      </c>
      <c r="C646">
        <v>1403</v>
      </c>
      <c r="D646" t="s">
        <v>390</v>
      </c>
      <c r="E646" t="s">
        <v>391</v>
      </c>
      <c r="F646">
        <v>1407</v>
      </c>
      <c r="G646" t="s">
        <v>392</v>
      </c>
      <c r="H646" t="s">
        <v>391</v>
      </c>
      <c r="I646">
        <v>522</v>
      </c>
      <c r="J646" t="s">
        <v>424</v>
      </c>
      <c r="K646" t="s">
        <v>425</v>
      </c>
      <c r="L646">
        <v>79514</v>
      </c>
      <c r="M646" t="s">
        <v>418</v>
      </c>
      <c r="N646" t="s">
        <v>419</v>
      </c>
      <c r="O646">
        <v>79514</v>
      </c>
      <c r="P646" t="s">
        <v>418</v>
      </c>
      <c r="Q646" t="s">
        <v>419</v>
      </c>
      <c r="R646" t="s">
        <v>293</v>
      </c>
      <c r="S646" s="2">
        <v>-197.78</v>
      </c>
      <c r="U646">
        <v>11</v>
      </c>
      <c r="IF646">
        <v>79514</v>
      </c>
      <c r="IG646" t="s">
        <v>418</v>
      </c>
      <c r="IH646" t="s">
        <v>252</v>
      </c>
      <c r="IK646">
        <v>-2</v>
      </c>
      <c r="IL646" t="s">
        <v>253</v>
      </c>
      <c r="IM646" t="s">
        <v>254</v>
      </c>
      <c r="IN646" t="s">
        <v>400</v>
      </c>
      <c r="IP646" t="s">
        <v>418</v>
      </c>
    </row>
    <row r="647" spans="1:250" x14ac:dyDescent="0.35">
      <c r="A647">
        <v>1182</v>
      </c>
      <c r="B647">
        <v>469576192</v>
      </c>
      <c r="C647">
        <v>1403</v>
      </c>
      <c r="D647" t="s">
        <v>390</v>
      </c>
      <c r="E647" t="s">
        <v>391</v>
      </c>
      <c r="F647">
        <v>1407</v>
      </c>
      <c r="G647" t="s">
        <v>392</v>
      </c>
      <c r="H647" t="s">
        <v>391</v>
      </c>
      <c r="I647">
        <v>520</v>
      </c>
      <c r="J647" t="s">
        <v>427</v>
      </c>
      <c r="K647" t="s">
        <v>428</v>
      </c>
      <c r="L647">
        <v>79514</v>
      </c>
      <c r="M647" t="s">
        <v>418</v>
      </c>
      <c r="N647" t="s">
        <v>419</v>
      </c>
      <c r="O647">
        <v>79514</v>
      </c>
      <c r="P647" t="s">
        <v>418</v>
      </c>
      <c r="Q647" t="s">
        <v>419</v>
      </c>
      <c r="R647" t="s">
        <v>293</v>
      </c>
      <c r="S647" s="2">
        <v>-197.78</v>
      </c>
      <c r="U647">
        <v>11</v>
      </c>
      <c r="IF647">
        <v>79514</v>
      </c>
      <c r="IG647" t="s">
        <v>418</v>
      </c>
      <c r="IH647" t="s">
        <v>252</v>
      </c>
      <c r="IK647">
        <v>-2</v>
      </c>
      <c r="IL647" t="s">
        <v>253</v>
      </c>
      <c r="IM647" t="s">
        <v>254</v>
      </c>
      <c r="IN647" t="s">
        <v>400</v>
      </c>
      <c r="IP647" t="s">
        <v>418</v>
      </c>
    </row>
    <row r="648" spans="1:250" x14ac:dyDescent="0.35">
      <c r="A648">
        <v>1183</v>
      </c>
      <c r="B648">
        <v>469576192</v>
      </c>
      <c r="C648">
        <v>1403</v>
      </c>
      <c r="D648" t="s">
        <v>390</v>
      </c>
      <c r="E648" t="s">
        <v>391</v>
      </c>
      <c r="F648">
        <v>1407</v>
      </c>
      <c r="G648" t="s">
        <v>392</v>
      </c>
      <c r="H648" t="s">
        <v>391</v>
      </c>
      <c r="I648">
        <v>516</v>
      </c>
      <c r="J648" t="s">
        <v>429</v>
      </c>
      <c r="K648" t="s">
        <v>430</v>
      </c>
      <c r="L648">
        <v>79514</v>
      </c>
      <c r="M648" t="s">
        <v>418</v>
      </c>
      <c r="N648" t="s">
        <v>419</v>
      </c>
      <c r="O648">
        <v>79514</v>
      </c>
      <c r="P648" t="s">
        <v>418</v>
      </c>
      <c r="Q648" t="s">
        <v>419</v>
      </c>
      <c r="R648" t="s">
        <v>293</v>
      </c>
      <c r="S648" s="2">
        <v>-255.07</v>
      </c>
      <c r="U648">
        <v>11</v>
      </c>
      <c r="IF648">
        <v>79514</v>
      </c>
      <c r="IG648" t="s">
        <v>418</v>
      </c>
      <c r="IH648" t="s">
        <v>252</v>
      </c>
      <c r="IK648">
        <v>-2</v>
      </c>
      <c r="IL648" t="s">
        <v>253</v>
      </c>
      <c r="IM648" t="s">
        <v>254</v>
      </c>
      <c r="IN648" t="s">
        <v>400</v>
      </c>
      <c r="IP648" t="s">
        <v>418</v>
      </c>
    </row>
    <row r="649" spans="1:250" x14ac:dyDescent="0.35">
      <c r="A649">
        <v>1184</v>
      </c>
      <c r="B649">
        <v>469576192</v>
      </c>
      <c r="C649">
        <v>1403</v>
      </c>
      <c r="D649" t="s">
        <v>390</v>
      </c>
      <c r="E649" t="s">
        <v>391</v>
      </c>
      <c r="F649">
        <v>1407</v>
      </c>
      <c r="G649" t="s">
        <v>392</v>
      </c>
      <c r="H649" t="s">
        <v>391</v>
      </c>
      <c r="I649">
        <v>514</v>
      </c>
      <c r="J649" t="s">
        <v>431</v>
      </c>
      <c r="K649" t="s">
        <v>432</v>
      </c>
      <c r="L649">
        <v>79514</v>
      </c>
      <c r="M649" t="s">
        <v>418</v>
      </c>
      <c r="N649" t="s">
        <v>419</v>
      </c>
      <c r="O649">
        <v>79514</v>
      </c>
      <c r="P649" t="s">
        <v>418</v>
      </c>
      <c r="Q649" t="s">
        <v>419</v>
      </c>
      <c r="R649" t="s">
        <v>293</v>
      </c>
      <c r="S649" s="2">
        <v>-221.06</v>
      </c>
      <c r="U649">
        <v>11</v>
      </c>
      <c r="IF649">
        <v>79514</v>
      </c>
      <c r="IG649" t="s">
        <v>418</v>
      </c>
      <c r="IH649" t="s">
        <v>252</v>
      </c>
      <c r="IK649">
        <v>-2</v>
      </c>
      <c r="IL649" t="s">
        <v>253</v>
      </c>
      <c r="IM649" t="s">
        <v>254</v>
      </c>
      <c r="IN649" t="s">
        <v>400</v>
      </c>
      <c r="IP649" t="s">
        <v>418</v>
      </c>
    </row>
    <row r="650" spans="1:250" x14ac:dyDescent="0.35">
      <c r="A650">
        <v>1185</v>
      </c>
      <c r="B650">
        <v>469576192</v>
      </c>
      <c r="C650">
        <v>1403</v>
      </c>
      <c r="D650" t="s">
        <v>390</v>
      </c>
      <c r="E650" t="s">
        <v>391</v>
      </c>
      <c r="F650">
        <v>1407</v>
      </c>
      <c r="G650" t="s">
        <v>392</v>
      </c>
      <c r="H650" t="s">
        <v>391</v>
      </c>
      <c r="I650">
        <v>508</v>
      </c>
      <c r="J650" t="s">
        <v>433</v>
      </c>
      <c r="K650" t="s">
        <v>434</v>
      </c>
      <c r="L650">
        <v>79514</v>
      </c>
      <c r="M650" t="s">
        <v>418</v>
      </c>
      <c r="N650" t="s">
        <v>419</v>
      </c>
      <c r="O650">
        <v>79514</v>
      </c>
      <c r="P650" t="s">
        <v>418</v>
      </c>
      <c r="Q650" t="s">
        <v>419</v>
      </c>
      <c r="R650" t="s">
        <v>293</v>
      </c>
      <c r="S650" s="2">
        <v>-62.3</v>
      </c>
      <c r="U650">
        <v>11</v>
      </c>
      <c r="IF650">
        <v>79514</v>
      </c>
      <c r="IG650" t="s">
        <v>418</v>
      </c>
      <c r="IH650" t="s">
        <v>252</v>
      </c>
      <c r="IK650">
        <v>-2</v>
      </c>
      <c r="IL650" t="s">
        <v>253</v>
      </c>
      <c r="IM650" t="s">
        <v>254</v>
      </c>
      <c r="IN650" t="s">
        <v>400</v>
      </c>
      <c r="IP650" t="s">
        <v>418</v>
      </c>
    </row>
    <row r="651" spans="1:250" x14ac:dyDescent="0.35">
      <c r="A651">
        <v>1186</v>
      </c>
      <c r="B651">
        <v>469576192</v>
      </c>
      <c r="C651">
        <v>1403</v>
      </c>
      <c r="D651" t="s">
        <v>390</v>
      </c>
      <c r="E651" t="s">
        <v>391</v>
      </c>
      <c r="F651">
        <v>1407</v>
      </c>
      <c r="G651" t="s">
        <v>392</v>
      </c>
      <c r="H651" t="s">
        <v>391</v>
      </c>
      <c r="I651">
        <v>546</v>
      </c>
      <c r="J651" t="s">
        <v>437</v>
      </c>
      <c r="K651" t="s">
        <v>438</v>
      </c>
      <c r="L651">
        <v>78013</v>
      </c>
      <c r="M651" t="s">
        <v>420</v>
      </c>
      <c r="N651" t="s">
        <v>262</v>
      </c>
      <c r="O651">
        <v>78013</v>
      </c>
      <c r="P651" t="s">
        <v>420</v>
      </c>
      <c r="Q651" t="s">
        <v>262</v>
      </c>
      <c r="R651" t="s">
        <v>293</v>
      </c>
      <c r="S651" s="2">
        <v>-54.4</v>
      </c>
      <c r="U651">
        <v>11</v>
      </c>
      <c r="IF651">
        <v>78013</v>
      </c>
      <c r="IG651" t="s">
        <v>420</v>
      </c>
      <c r="IH651" t="s">
        <v>252</v>
      </c>
      <c r="IK651">
        <v>-2</v>
      </c>
      <c r="IL651" t="s">
        <v>253</v>
      </c>
      <c r="IM651" t="s">
        <v>254</v>
      </c>
      <c r="IN651" t="s">
        <v>400</v>
      </c>
      <c r="IP651" t="s">
        <v>420</v>
      </c>
    </row>
    <row r="652" spans="1:250" x14ac:dyDescent="0.35">
      <c r="A652">
        <v>1187</v>
      </c>
      <c r="B652">
        <v>469576192</v>
      </c>
      <c r="C652">
        <v>1403</v>
      </c>
      <c r="D652" t="s">
        <v>390</v>
      </c>
      <c r="E652" t="s">
        <v>391</v>
      </c>
      <c r="F652">
        <v>1407</v>
      </c>
      <c r="G652" t="s">
        <v>392</v>
      </c>
      <c r="H652" t="s">
        <v>391</v>
      </c>
      <c r="I652">
        <v>542</v>
      </c>
      <c r="J652" t="s">
        <v>439</v>
      </c>
      <c r="K652" t="s">
        <v>440</v>
      </c>
      <c r="L652">
        <v>78013</v>
      </c>
      <c r="M652" t="s">
        <v>420</v>
      </c>
      <c r="N652" t="s">
        <v>262</v>
      </c>
      <c r="O652">
        <v>78013</v>
      </c>
      <c r="P652" t="s">
        <v>420</v>
      </c>
      <c r="Q652" t="s">
        <v>262</v>
      </c>
      <c r="R652" t="s">
        <v>293</v>
      </c>
      <c r="S652" s="2">
        <v>-62.77</v>
      </c>
      <c r="U652">
        <v>11</v>
      </c>
      <c r="IF652">
        <v>78013</v>
      </c>
      <c r="IG652" t="s">
        <v>420</v>
      </c>
      <c r="IH652" t="s">
        <v>252</v>
      </c>
      <c r="IK652">
        <v>-2</v>
      </c>
      <c r="IL652" t="s">
        <v>253</v>
      </c>
      <c r="IM652" t="s">
        <v>254</v>
      </c>
      <c r="IN652" t="s">
        <v>400</v>
      </c>
      <c r="IP652" t="s">
        <v>420</v>
      </c>
    </row>
    <row r="653" spans="1:250" x14ac:dyDescent="0.35">
      <c r="A653">
        <v>1188</v>
      </c>
      <c r="B653">
        <v>469576192</v>
      </c>
      <c r="C653">
        <v>1403</v>
      </c>
      <c r="D653" t="s">
        <v>390</v>
      </c>
      <c r="E653" t="s">
        <v>391</v>
      </c>
      <c r="F653">
        <v>1407</v>
      </c>
      <c r="G653" t="s">
        <v>392</v>
      </c>
      <c r="H653" t="s">
        <v>391</v>
      </c>
      <c r="I653">
        <v>538</v>
      </c>
      <c r="J653" t="s">
        <v>441</v>
      </c>
      <c r="K653" t="s">
        <v>442</v>
      </c>
      <c r="L653">
        <v>78013</v>
      </c>
      <c r="M653" t="s">
        <v>420</v>
      </c>
      <c r="N653" t="s">
        <v>262</v>
      </c>
      <c r="O653">
        <v>78013</v>
      </c>
      <c r="P653" t="s">
        <v>420</v>
      </c>
      <c r="Q653" t="s">
        <v>262</v>
      </c>
      <c r="R653" t="s">
        <v>293</v>
      </c>
      <c r="S653" s="2">
        <v>-66.790000000000006</v>
      </c>
      <c r="U653">
        <v>11</v>
      </c>
      <c r="IF653">
        <v>78013</v>
      </c>
      <c r="IG653" t="s">
        <v>420</v>
      </c>
      <c r="IH653" t="s">
        <v>252</v>
      </c>
      <c r="IK653">
        <v>-2</v>
      </c>
      <c r="IL653" t="s">
        <v>253</v>
      </c>
      <c r="IM653" t="s">
        <v>254</v>
      </c>
      <c r="IN653" t="s">
        <v>400</v>
      </c>
      <c r="IP653" t="s">
        <v>420</v>
      </c>
    </row>
    <row r="654" spans="1:250" x14ac:dyDescent="0.35">
      <c r="A654">
        <v>1189</v>
      </c>
      <c r="B654">
        <v>469576192</v>
      </c>
      <c r="C654">
        <v>1403</v>
      </c>
      <c r="D654" t="s">
        <v>390</v>
      </c>
      <c r="E654" t="s">
        <v>391</v>
      </c>
      <c r="F654">
        <v>1407</v>
      </c>
      <c r="G654" t="s">
        <v>392</v>
      </c>
      <c r="H654" t="s">
        <v>391</v>
      </c>
      <c r="I654">
        <v>536</v>
      </c>
      <c r="J654" t="s">
        <v>443</v>
      </c>
      <c r="K654" t="s">
        <v>444</v>
      </c>
      <c r="L654">
        <v>78013</v>
      </c>
      <c r="M654" t="s">
        <v>420</v>
      </c>
      <c r="N654" t="s">
        <v>262</v>
      </c>
      <c r="O654">
        <v>78013</v>
      </c>
      <c r="P654" t="s">
        <v>420</v>
      </c>
      <c r="Q654" t="s">
        <v>262</v>
      </c>
      <c r="R654" t="s">
        <v>293</v>
      </c>
      <c r="S654" s="2">
        <v>-50.09</v>
      </c>
      <c r="U654">
        <v>11</v>
      </c>
      <c r="IF654">
        <v>78013</v>
      </c>
      <c r="IG654" t="s">
        <v>420</v>
      </c>
      <c r="IH654" t="s">
        <v>252</v>
      </c>
      <c r="IK654">
        <v>-2</v>
      </c>
      <c r="IL654" t="s">
        <v>253</v>
      </c>
      <c r="IM654" t="s">
        <v>254</v>
      </c>
      <c r="IN654" t="s">
        <v>400</v>
      </c>
      <c r="IP654" t="s">
        <v>420</v>
      </c>
    </row>
    <row r="655" spans="1:250" x14ac:dyDescent="0.35">
      <c r="A655">
        <v>1190</v>
      </c>
      <c r="B655">
        <v>469576192</v>
      </c>
      <c r="C655">
        <v>1403</v>
      </c>
      <c r="D655" t="s">
        <v>390</v>
      </c>
      <c r="E655" t="s">
        <v>391</v>
      </c>
      <c r="F655">
        <v>1407</v>
      </c>
      <c r="G655" t="s">
        <v>392</v>
      </c>
      <c r="H655" t="s">
        <v>391</v>
      </c>
      <c r="I655">
        <v>530</v>
      </c>
      <c r="J655" t="s">
        <v>445</v>
      </c>
      <c r="K655" t="s">
        <v>446</v>
      </c>
      <c r="L655">
        <v>78013</v>
      </c>
      <c r="M655" t="s">
        <v>420</v>
      </c>
      <c r="N655" t="s">
        <v>262</v>
      </c>
      <c r="O655">
        <v>78013</v>
      </c>
      <c r="P655" t="s">
        <v>420</v>
      </c>
      <c r="Q655" t="s">
        <v>262</v>
      </c>
      <c r="R655" t="s">
        <v>293</v>
      </c>
      <c r="S655" s="2">
        <v>-74.91</v>
      </c>
      <c r="U655">
        <v>11</v>
      </c>
      <c r="IF655">
        <v>78013</v>
      </c>
      <c r="IG655" t="s">
        <v>420</v>
      </c>
      <c r="IH655" t="s">
        <v>252</v>
      </c>
      <c r="IK655">
        <v>-2</v>
      </c>
      <c r="IL655" t="s">
        <v>253</v>
      </c>
      <c r="IM655" t="s">
        <v>254</v>
      </c>
      <c r="IN655" t="s">
        <v>400</v>
      </c>
      <c r="IP655" t="s">
        <v>420</v>
      </c>
    </row>
    <row r="656" spans="1:250" x14ac:dyDescent="0.35">
      <c r="A656">
        <v>1191</v>
      </c>
      <c r="B656">
        <v>469576192</v>
      </c>
      <c r="C656">
        <v>1403</v>
      </c>
      <c r="D656" t="s">
        <v>390</v>
      </c>
      <c r="E656" t="s">
        <v>391</v>
      </c>
      <c r="F656">
        <v>1407</v>
      </c>
      <c r="G656" t="s">
        <v>392</v>
      </c>
      <c r="H656" t="s">
        <v>391</v>
      </c>
      <c r="I656">
        <v>526</v>
      </c>
      <c r="J656" t="s">
        <v>435</v>
      </c>
      <c r="K656" t="s">
        <v>436</v>
      </c>
      <c r="L656">
        <v>78013</v>
      </c>
      <c r="M656" t="s">
        <v>420</v>
      </c>
      <c r="N656" t="s">
        <v>262</v>
      </c>
      <c r="O656">
        <v>78013</v>
      </c>
      <c r="P656" t="s">
        <v>420</v>
      </c>
      <c r="Q656" t="s">
        <v>262</v>
      </c>
      <c r="R656" t="s">
        <v>293</v>
      </c>
      <c r="S656" s="2">
        <v>-70.75</v>
      </c>
      <c r="U656">
        <v>11</v>
      </c>
      <c r="IF656">
        <v>78013</v>
      </c>
      <c r="IG656" t="s">
        <v>420</v>
      </c>
      <c r="IH656" t="s">
        <v>252</v>
      </c>
      <c r="IK656">
        <v>-2</v>
      </c>
      <c r="IL656" t="s">
        <v>253</v>
      </c>
      <c r="IM656" t="s">
        <v>254</v>
      </c>
      <c r="IN656" t="s">
        <v>400</v>
      </c>
      <c r="IP656" t="s">
        <v>420</v>
      </c>
    </row>
    <row r="657" spans="1:250" x14ac:dyDescent="0.35">
      <c r="A657">
        <v>1192</v>
      </c>
      <c r="B657">
        <v>469576192</v>
      </c>
      <c r="C657">
        <v>1403</v>
      </c>
      <c r="D657" t="s">
        <v>390</v>
      </c>
      <c r="E657" t="s">
        <v>391</v>
      </c>
      <c r="F657">
        <v>1407</v>
      </c>
      <c r="G657" t="s">
        <v>392</v>
      </c>
      <c r="H657" t="s">
        <v>391</v>
      </c>
      <c r="I657">
        <v>522</v>
      </c>
      <c r="J657" t="s">
        <v>424</v>
      </c>
      <c r="K657" t="s">
        <v>425</v>
      </c>
      <c r="L657">
        <v>78013</v>
      </c>
      <c r="M657" t="s">
        <v>420</v>
      </c>
      <c r="N657" t="s">
        <v>262</v>
      </c>
      <c r="O657">
        <v>78013</v>
      </c>
      <c r="P657" t="s">
        <v>420</v>
      </c>
      <c r="Q657" t="s">
        <v>262</v>
      </c>
      <c r="R657" t="s">
        <v>293</v>
      </c>
      <c r="S657" s="2">
        <v>-58.12</v>
      </c>
      <c r="U657">
        <v>11</v>
      </c>
      <c r="IF657">
        <v>78013</v>
      </c>
      <c r="IG657" t="s">
        <v>420</v>
      </c>
      <c r="IH657" t="s">
        <v>252</v>
      </c>
      <c r="IK657">
        <v>-2</v>
      </c>
      <c r="IL657" t="s">
        <v>253</v>
      </c>
      <c r="IM657" t="s">
        <v>254</v>
      </c>
      <c r="IN657" t="s">
        <v>400</v>
      </c>
      <c r="IP657" t="s">
        <v>420</v>
      </c>
    </row>
    <row r="658" spans="1:250" x14ac:dyDescent="0.35">
      <c r="A658">
        <v>1193</v>
      </c>
      <c r="B658">
        <v>469576192</v>
      </c>
      <c r="C658">
        <v>1403</v>
      </c>
      <c r="D658" t="s">
        <v>390</v>
      </c>
      <c r="E658" t="s">
        <v>391</v>
      </c>
      <c r="F658">
        <v>1407</v>
      </c>
      <c r="G658" t="s">
        <v>392</v>
      </c>
      <c r="H658" t="s">
        <v>391</v>
      </c>
      <c r="I658">
        <v>520</v>
      </c>
      <c r="J658" t="s">
        <v>427</v>
      </c>
      <c r="K658" t="s">
        <v>428</v>
      </c>
      <c r="L658">
        <v>78013</v>
      </c>
      <c r="M658" t="s">
        <v>420</v>
      </c>
      <c r="N658" t="s">
        <v>262</v>
      </c>
      <c r="O658">
        <v>78013</v>
      </c>
      <c r="P658" t="s">
        <v>420</v>
      </c>
      <c r="Q658" t="s">
        <v>262</v>
      </c>
      <c r="R658" t="s">
        <v>293</v>
      </c>
      <c r="S658" s="2">
        <v>-58.12</v>
      </c>
      <c r="U658">
        <v>11</v>
      </c>
      <c r="IF658">
        <v>78013</v>
      </c>
      <c r="IG658" t="s">
        <v>420</v>
      </c>
      <c r="IH658" t="s">
        <v>252</v>
      </c>
      <c r="IK658">
        <v>-2</v>
      </c>
      <c r="IL658" t="s">
        <v>253</v>
      </c>
      <c r="IM658" t="s">
        <v>254</v>
      </c>
      <c r="IN658" t="s">
        <v>400</v>
      </c>
      <c r="IP658" t="s">
        <v>420</v>
      </c>
    </row>
    <row r="659" spans="1:250" x14ac:dyDescent="0.35">
      <c r="A659">
        <v>1194</v>
      </c>
      <c r="B659">
        <v>469576192</v>
      </c>
      <c r="C659">
        <v>1403</v>
      </c>
      <c r="D659" t="s">
        <v>390</v>
      </c>
      <c r="E659" t="s">
        <v>391</v>
      </c>
      <c r="F659">
        <v>1407</v>
      </c>
      <c r="G659" t="s">
        <v>392</v>
      </c>
      <c r="H659" t="s">
        <v>391</v>
      </c>
      <c r="I659">
        <v>516</v>
      </c>
      <c r="J659" t="s">
        <v>429</v>
      </c>
      <c r="K659" t="s">
        <v>430</v>
      </c>
      <c r="L659">
        <v>78013</v>
      </c>
      <c r="M659" t="s">
        <v>420</v>
      </c>
      <c r="N659" t="s">
        <v>262</v>
      </c>
      <c r="O659">
        <v>78013</v>
      </c>
      <c r="P659" t="s">
        <v>420</v>
      </c>
      <c r="Q659" t="s">
        <v>262</v>
      </c>
      <c r="R659" t="s">
        <v>293</v>
      </c>
      <c r="S659" s="2">
        <v>-74.64</v>
      </c>
      <c r="U659">
        <v>11</v>
      </c>
      <c r="IF659">
        <v>78013</v>
      </c>
      <c r="IG659" t="s">
        <v>420</v>
      </c>
      <c r="IH659" t="s">
        <v>252</v>
      </c>
      <c r="IK659">
        <v>-2</v>
      </c>
      <c r="IL659" t="s">
        <v>253</v>
      </c>
      <c r="IM659" t="s">
        <v>254</v>
      </c>
      <c r="IN659" t="s">
        <v>400</v>
      </c>
      <c r="IP659" t="s">
        <v>420</v>
      </c>
    </row>
    <row r="660" spans="1:250" x14ac:dyDescent="0.35">
      <c r="A660">
        <v>1195</v>
      </c>
      <c r="B660">
        <v>469576192</v>
      </c>
      <c r="C660">
        <v>1403</v>
      </c>
      <c r="D660" t="s">
        <v>390</v>
      </c>
      <c r="E660" t="s">
        <v>391</v>
      </c>
      <c r="F660">
        <v>1407</v>
      </c>
      <c r="G660" t="s">
        <v>392</v>
      </c>
      <c r="H660" t="s">
        <v>391</v>
      </c>
      <c r="I660">
        <v>514</v>
      </c>
      <c r="J660" t="s">
        <v>431</v>
      </c>
      <c r="K660" t="s">
        <v>432</v>
      </c>
      <c r="L660">
        <v>78013</v>
      </c>
      <c r="M660" t="s">
        <v>420</v>
      </c>
      <c r="N660" t="s">
        <v>262</v>
      </c>
      <c r="O660">
        <v>78013</v>
      </c>
      <c r="P660" t="s">
        <v>420</v>
      </c>
      <c r="Q660" t="s">
        <v>262</v>
      </c>
      <c r="R660" t="s">
        <v>293</v>
      </c>
      <c r="S660" s="2">
        <v>-64.69</v>
      </c>
      <c r="U660">
        <v>11</v>
      </c>
      <c r="IF660">
        <v>78013</v>
      </c>
      <c r="IG660" t="s">
        <v>420</v>
      </c>
      <c r="IH660" t="s">
        <v>252</v>
      </c>
      <c r="IK660">
        <v>-2</v>
      </c>
      <c r="IL660" t="s">
        <v>253</v>
      </c>
      <c r="IM660" t="s">
        <v>254</v>
      </c>
      <c r="IN660" t="s">
        <v>400</v>
      </c>
      <c r="IP660" t="s">
        <v>420</v>
      </c>
    </row>
    <row r="661" spans="1:250" x14ac:dyDescent="0.35">
      <c r="A661">
        <v>1196</v>
      </c>
      <c r="B661">
        <v>469576192</v>
      </c>
      <c r="C661">
        <v>1403</v>
      </c>
      <c r="D661" t="s">
        <v>390</v>
      </c>
      <c r="E661" t="s">
        <v>391</v>
      </c>
      <c r="F661">
        <v>1407</v>
      </c>
      <c r="G661" t="s">
        <v>392</v>
      </c>
      <c r="H661" t="s">
        <v>391</v>
      </c>
      <c r="I661">
        <v>508</v>
      </c>
      <c r="J661" t="s">
        <v>433</v>
      </c>
      <c r="K661" t="s">
        <v>434</v>
      </c>
      <c r="L661">
        <v>78013</v>
      </c>
      <c r="M661" t="s">
        <v>420</v>
      </c>
      <c r="N661" t="s">
        <v>262</v>
      </c>
      <c r="O661">
        <v>78013</v>
      </c>
      <c r="P661" t="s">
        <v>420</v>
      </c>
      <c r="Q661" t="s">
        <v>262</v>
      </c>
      <c r="R661" t="s">
        <v>293</v>
      </c>
      <c r="S661" s="2">
        <v>-18.13</v>
      </c>
      <c r="U661">
        <v>11</v>
      </c>
      <c r="IF661">
        <v>78013</v>
      </c>
      <c r="IG661" t="s">
        <v>420</v>
      </c>
      <c r="IH661" t="s">
        <v>252</v>
      </c>
      <c r="IK661">
        <v>-2</v>
      </c>
      <c r="IL661" t="s">
        <v>253</v>
      </c>
      <c r="IM661" t="s">
        <v>254</v>
      </c>
      <c r="IN661" t="s">
        <v>400</v>
      </c>
      <c r="IP661" t="s">
        <v>420</v>
      </c>
    </row>
    <row r="662" spans="1:250" x14ac:dyDescent="0.35">
      <c r="A662">
        <v>1197</v>
      </c>
      <c r="B662">
        <v>469576192</v>
      </c>
      <c r="C662">
        <v>1403</v>
      </c>
      <c r="D662" t="s">
        <v>390</v>
      </c>
      <c r="E662" t="s">
        <v>391</v>
      </c>
      <c r="F662">
        <v>1407</v>
      </c>
      <c r="G662" t="s">
        <v>392</v>
      </c>
      <c r="H662" t="s">
        <v>391</v>
      </c>
      <c r="I662">
        <v>546</v>
      </c>
      <c r="J662" t="s">
        <v>437</v>
      </c>
      <c r="K662" t="s">
        <v>438</v>
      </c>
      <c r="L662">
        <v>50297</v>
      </c>
      <c r="M662" t="s">
        <v>404</v>
      </c>
      <c r="N662" t="s">
        <v>405</v>
      </c>
      <c r="O662">
        <v>50297</v>
      </c>
      <c r="P662" t="s">
        <v>404</v>
      </c>
      <c r="Q662" t="s">
        <v>405</v>
      </c>
      <c r="R662" t="s">
        <v>293</v>
      </c>
      <c r="S662" s="2">
        <v>-184.64</v>
      </c>
      <c r="U662">
        <v>11</v>
      </c>
      <c r="IF662">
        <v>50297</v>
      </c>
      <c r="IG662" t="s">
        <v>404</v>
      </c>
      <c r="IH662" t="s">
        <v>252</v>
      </c>
      <c r="IK662">
        <v>-2</v>
      </c>
      <c r="IL662" t="s">
        <v>253</v>
      </c>
      <c r="IM662" t="s">
        <v>254</v>
      </c>
      <c r="IN662" t="s">
        <v>400</v>
      </c>
      <c r="IP662" t="s">
        <v>404</v>
      </c>
    </row>
    <row r="663" spans="1:250" x14ac:dyDescent="0.35">
      <c r="A663">
        <v>1198</v>
      </c>
      <c r="B663">
        <v>469576192</v>
      </c>
      <c r="C663">
        <v>1403</v>
      </c>
      <c r="D663" t="s">
        <v>390</v>
      </c>
      <c r="E663" t="s">
        <v>391</v>
      </c>
      <c r="F663">
        <v>1407</v>
      </c>
      <c r="G663" t="s">
        <v>392</v>
      </c>
      <c r="H663" t="s">
        <v>391</v>
      </c>
      <c r="I663">
        <v>542</v>
      </c>
      <c r="J663" t="s">
        <v>439</v>
      </c>
      <c r="K663" t="s">
        <v>440</v>
      </c>
      <c r="L663">
        <v>50297</v>
      </c>
      <c r="M663" t="s">
        <v>404</v>
      </c>
      <c r="N663" t="s">
        <v>405</v>
      </c>
      <c r="O663">
        <v>50297</v>
      </c>
      <c r="P663" t="s">
        <v>404</v>
      </c>
      <c r="Q663" t="s">
        <v>405</v>
      </c>
      <c r="R663" t="s">
        <v>293</v>
      </c>
      <c r="S663" s="2">
        <v>-213.05</v>
      </c>
      <c r="U663">
        <v>11</v>
      </c>
      <c r="IF663">
        <v>50297</v>
      </c>
      <c r="IG663" t="s">
        <v>404</v>
      </c>
      <c r="IH663" t="s">
        <v>252</v>
      </c>
      <c r="IK663">
        <v>-2</v>
      </c>
      <c r="IL663" t="s">
        <v>253</v>
      </c>
      <c r="IM663" t="s">
        <v>254</v>
      </c>
      <c r="IN663" t="s">
        <v>400</v>
      </c>
      <c r="IP663" t="s">
        <v>404</v>
      </c>
    </row>
    <row r="664" spans="1:250" x14ac:dyDescent="0.35">
      <c r="A664">
        <v>1199</v>
      </c>
      <c r="B664">
        <v>469576192</v>
      </c>
      <c r="C664">
        <v>1403</v>
      </c>
      <c r="D664" t="s">
        <v>390</v>
      </c>
      <c r="E664" t="s">
        <v>391</v>
      </c>
      <c r="F664">
        <v>1407</v>
      </c>
      <c r="G664" t="s">
        <v>392</v>
      </c>
      <c r="H664" t="s">
        <v>391</v>
      </c>
      <c r="I664">
        <v>538</v>
      </c>
      <c r="J664" t="s">
        <v>441</v>
      </c>
      <c r="K664" t="s">
        <v>442</v>
      </c>
      <c r="L664">
        <v>50297</v>
      </c>
      <c r="M664" t="s">
        <v>404</v>
      </c>
      <c r="N664" t="s">
        <v>405</v>
      </c>
      <c r="O664">
        <v>50297</v>
      </c>
      <c r="P664" t="s">
        <v>404</v>
      </c>
      <c r="Q664" t="s">
        <v>405</v>
      </c>
      <c r="R664" t="s">
        <v>293</v>
      </c>
      <c r="S664" s="2">
        <v>-226.7</v>
      </c>
      <c r="U664">
        <v>11</v>
      </c>
      <c r="IF664">
        <v>50297</v>
      </c>
      <c r="IG664" t="s">
        <v>404</v>
      </c>
      <c r="IH664" t="s">
        <v>252</v>
      </c>
      <c r="IK664">
        <v>-2</v>
      </c>
      <c r="IL664" t="s">
        <v>253</v>
      </c>
      <c r="IM664" t="s">
        <v>254</v>
      </c>
      <c r="IN664" t="s">
        <v>400</v>
      </c>
      <c r="IP664" t="s">
        <v>404</v>
      </c>
    </row>
    <row r="665" spans="1:250" x14ac:dyDescent="0.35">
      <c r="A665">
        <v>1200</v>
      </c>
      <c r="B665">
        <v>469576192</v>
      </c>
      <c r="C665">
        <v>1403</v>
      </c>
      <c r="D665" t="s">
        <v>390</v>
      </c>
      <c r="E665" t="s">
        <v>391</v>
      </c>
      <c r="F665">
        <v>1407</v>
      </c>
      <c r="G665" t="s">
        <v>392</v>
      </c>
      <c r="H665" t="s">
        <v>391</v>
      </c>
      <c r="I665">
        <v>536</v>
      </c>
      <c r="J665" t="s">
        <v>443</v>
      </c>
      <c r="K665" t="s">
        <v>444</v>
      </c>
      <c r="L665">
        <v>50297</v>
      </c>
      <c r="M665" t="s">
        <v>404</v>
      </c>
      <c r="N665" t="s">
        <v>405</v>
      </c>
      <c r="O665">
        <v>50297</v>
      </c>
      <c r="P665" t="s">
        <v>404</v>
      </c>
      <c r="Q665" t="s">
        <v>405</v>
      </c>
      <c r="R665" t="s">
        <v>293</v>
      </c>
      <c r="S665" s="2">
        <v>-170.02</v>
      </c>
      <c r="U665">
        <v>11</v>
      </c>
      <c r="IF665">
        <v>50297</v>
      </c>
      <c r="IG665" t="s">
        <v>404</v>
      </c>
      <c r="IH665" t="s">
        <v>252</v>
      </c>
      <c r="IK665">
        <v>-2</v>
      </c>
      <c r="IL665" t="s">
        <v>253</v>
      </c>
      <c r="IM665" t="s">
        <v>254</v>
      </c>
      <c r="IN665" t="s">
        <v>400</v>
      </c>
      <c r="IP665" t="s">
        <v>404</v>
      </c>
    </row>
    <row r="666" spans="1:250" x14ac:dyDescent="0.35">
      <c r="A666">
        <v>1201</v>
      </c>
      <c r="B666">
        <v>469576192</v>
      </c>
      <c r="C666">
        <v>1403</v>
      </c>
      <c r="D666" t="s">
        <v>390</v>
      </c>
      <c r="E666" t="s">
        <v>391</v>
      </c>
      <c r="F666">
        <v>1407</v>
      </c>
      <c r="G666" t="s">
        <v>392</v>
      </c>
      <c r="H666" t="s">
        <v>391</v>
      </c>
      <c r="I666">
        <v>530</v>
      </c>
      <c r="J666" t="s">
        <v>445</v>
      </c>
      <c r="K666" t="s">
        <v>446</v>
      </c>
      <c r="L666">
        <v>50297</v>
      </c>
      <c r="M666" t="s">
        <v>404</v>
      </c>
      <c r="N666" t="s">
        <v>405</v>
      </c>
      <c r="O666">
        <v>50297</v>
      </c>
      <c r="P666" t="s">
        <v>404</v>
      </c>
      <c r="Q666" t="s">
        <v>405</v>
      </c>
      <c r="R666" t="s">
        <v>293</v>
      </c>
      <c r="S666" s="2">
        <v>-254.26</v>
      </c>
      <c r="U666">
        <v>11</v>
      </c>
      <c r="IF666">
        <v>50297</v>
      </c>
      <c r="IG666" t="s">
        <v>404</v>
      </c>
      <c r="IH666" t="s">
        <v>252</v>
      </c>
      <c r="IK666">
        <v>-2</v>
      </c>
      <c r="IL666" t="s">
        <v>253</v>
      </c>
      <c r="IM666" t="s">
        <v>254</v>
      </c>
      <c r="IN666" t="s">
        <v>400</v>
      </c>
      <c r="IP666" t="s">
        <v>404</v>
      </c>
    </row>
    <row r="667" spans="1:250" x14ac:dyDescent="0.35">
      <c r="A667">
        <v>1202</v>
      </c>
      <c r="B667">
        <v>469576192</v>
      </c>
      <c r="C667">
        <v>1403</v>
      </c>
      <c r="D667" t="s">
        <v>390</v>
      </c>
      <c r="E667" t="s">
        <v>391</v>
      </c>
      <c r="F667">
        <v>1407</v>
      </c>
      <c r="G667" t="s">
        <v>392</v>
      </c>
      <c r="H667" t="s">
        <v>391</v>
      </c>
      <c r="I667">
        <v>526</v>
      </c>
      <c r="J667" t="s">
        <v>435</v>
      </c>
      <c r="K667" t="s">
        <v>436</v>
      </c>
      <c r="L667">
        <v>50297</v>
      </c>
      <c r="M667" t="s">
        <v>404</v>
      </c>
      <c r="N667" t="s">
        <v>405</v>
      </c>
      <c r="O667">
        <v>50297</v>
      </c>
      <c r="P667" t="s">
        <v>404</v>
      </c>
      <c r="Q667" t="s">
        <v>405</v>
      </c>
      <c r="R667" t="s">
        <v>293</v>
      </c>
      <c r="S667" s="2">
        <v>-240.13</v>
      </c>
      <c r="U667">
        <v>11</v>
      </c>
      <c r="IF667">
        <v>50297</v>
      </c>
      <c r="IG667" t="s">
        <v>404</v>
      </c>
      <c r="IH667" t="s">
        <v>252</v>
      </c>
      <c r="IK667">
        <v>-2</v>
      </c>
      <c r="IL667" t="s">
        <v>253</v>
      </c>
      <c r="IM667" t="s">
        <v>254</v>
      </c>
      <c r="IN667" t="s">
        <v>400</v>
      </c>
      <c r="IP667" t="s">
        <v>404</v>
      </c>
    </row>
    <row r="668" spans="1:250" x14ac:dyDescent="0.35">
      <c r="A668">
        <v>1203</v>
      </c>
      <c r="B668">
        <v>469576192</v>
      </c>
      <c r="C668">
        <v>1403</v>
      </c>
      <c r="D668" t="s">
        <v>390</v>
      </c>
      <c r="E668" t="s">
        <v>391</v>
      </c>
      <c r="F668">
        <v>1407</v>
      </c>
      <c r="G668" t="s">
        <v>392</v>
      </c>
      <c r="H668" t="s">
        <v>391</v>
      </c>
      <c r="I668">
        <v>522</v>
      </c>
      <c r="J668" t="s">
        <v>424</v>
      </c>
      <c r="K668" t="s">
        <v>425</v>
      </c>
      <c r="L668">
        <v>50297</v>
      </c>
      <c r="M668" t="s">
        <v>404</v>
      </c>
      <c r="N668" t="s">
        <v>405</v>
      </c>
      <c r="O668">
        <v>50297</v>
      </c>
      <c r="P668" t="s">
        <v>404</v>
      </c>
      <c r="Q668" t="s">
        <v>405</v>
      </c>
      <c r="R668" t="s">
        <v>293</v>
      </c>
      <c r="S668" s="2">
        <v>-197.27</v>
      </c>
      <c r="U668">
        <v>11</v>
      </c>
      <c r="IF668">
        <v>50297</v>
      </c>
      <c r="IG668" t="s">
        <v>404</v>
      </c>
      <c r="IH668" t="s">
        <v>252</v>
      </c>
      <c r="IK668">
        <v>-2</v>
      </c>
      <c r="IL668" t="s">
        <v>253</v>
      </c>
      <c r="IM668" t="s">
        <v>254</v>
      </c>
      <c r="IN668" t="s">
        <v>400</v>
      </c>
      <c r="IP668" t="s">
        <v>404</v>
      </c>
    </row>
    <row r="669" spans="1:250" x14ac:dyDescent="0.35">
      <c r="A669">
        <v>1204</v>
      </c>
      <c r="B669">
        <v>469576192</v>
      </c>
      <c r="C669">
        <v>1403</v>
      </c>
      <c r="D669" t="s">
        <v>390</v>
      </c>
      <c r="E669" t="s">
        <v>391</v>
      </c>
      <c r="F669">
        <v>1407</v>
      </c>
      <c r="G669" t="s">
        <v>392</v>
      </c>
      <c r="H669" t="s">
        <v>391</v>
      </c>
      <c r="I669">
        <v>520</v>
      </c>
      <c r="J669" t="s">
        <v>427</v>
      </c>
      <c r="K669" t="s">
        <v>428</v>
      </c>
      <c r="L669">
        <v>50297</v>
      </c>
      <c r="M669" t="s">
        <v>404</v>
      </c>
      <c r="N669" t="s">
        <v>405</v>
      </c>
      <c r="O669">
        <v>50297</v>
      </c>
      <c r="P669" t="s">
        <v>404</v>
      </c>
      <c r="Q669" t="s">
        <v>405</v>
      </c>
      <c r="R669" t="s">
        <v>293</v>
      </c>
      <c r="S669" s="2">
        <v>-197.27</v>
      </c>
      <c r="U669">
        <v>11</v>
      </c>
      <c r="IF669">
        <v>50297</v>
      </c>
      <c r="IG669" t="s">
        <v>404</v>
      </c>
      <c r="IH669" t="s">
        <v>252</v>
      </c>
      <c r="IK669">
        <v>-2</v>
      </c>
      <c r="IL669" t="s">
        <v>253</v>
      </c>
      <c r="IM669" t="s">
        <v>254</v>
      </c>
      <c r="IN669" t="s">
        <v>400</v>
      </c>
      <c r="IP669" t="s">
        <v>404</v>
      </c>
    </row>
    <row r="670" spans="1:250" x14ac:dyDescent="0.35">
      <c r="A670">
        <v>1205</v>
      </c>
      <c r="B670">
        <v>469576192</v>
      </c>
      <c r="C670">
        <v>1403</v>
      </c>
      <c r="D670" t="s">
        <v>390</v>
      </c>
      <c r="E670" t="s">
        <v>391</v>
      </c>
      <c r="F670">
        <v>1407</v>
      </c>
      <c r="G670" t="s">
        <v>392</v>
      </c>
      <c r="H670" t="s">
        <v>391</v>
      </c>
      <c r="I670">
        <v>516</v>
      </c>
      <c r="J670" t="s">
        <v>429</v>
      </c>
      <c r="K670" t="s">
        <v>430</v>
      </c>
      <c r="L670">
        <v>50297</v>
      </c>
      <c r="M670" t="s">
        <v>404</v>
      </c>
      <c r="N670" t="s">
        <v>405</v>
      </c>
      <c r="O670">
        <v>50297</v>
      </c>
      <c r="P670" t="s">
        <v>404</v>
      </c>
      <c r="Q670" t="s">
        <v>405</v>
      </c>
      <c r="R670" t="s">
        <v>293</v>
      </c>
      <c r="S670" s="2">
        <v>-253.34</v>
      </c>
      <c r="U670">
        <v>11</v>
      </c>
      <c r="IF670">
        <v>50297</v>
      </c>
      <c r="IG670" t="s">
        <v>404</v>
      </c>
      <c r="IH670" t="s">
        <v>252</v>
      </c>
      <c r="IK670">
        <v>-2</v>
      </c>
      <c r="IL670" t="s">
        <v>253</v>
      </c>
      <c r="IM670" t="s">
        <v>254</v>
      </c>
      <c r="IN670" t="s">
        <v>400</v>
      </c>
      <c r="IP670" t="s">
        <v>404</v>
      </c>
    </row>
    <row r="671" spans="1:250" x14ac:dyDescent="0.35">
      <c r="A671">
        <v>1206</v>
      </c>
      <c r="B671">
        <v>469576192</v>
      </c>
      <c r="C671">
        <v>1403</v>
      </c>
      <c r="D671" t="s">
        <v>390</v>
      </c>
      <c r="E671" t="s">
        <v>391</v>
      </c>
      <c r="F671">
        <v>1407</v>
      </c>
      <c r="G671" t="s">
        <v>392</v>
      </c>
      <c r="H671" t="s">
        <v>391</v>
      </c>
      <c r="I671">
        <v>514</v>
      </c>
      <c r="J671" t="s">
        <v>431</v>
      </c>
      <c r="K671" t="s">
        <v>432</v>
      </c>
      <c r="L671">
        <v>50297</v>
      </c>
      <c r="M671" t="s">
        <v>404</v>
      </c>
      <c r="N671" t="s">
        <v>405</v>
      </c>
      <c r="O671">
        <v>50297</v>
      </c>
      <c r="P671" t="s">
        <v>404</v>
      </c>
      <c r="Q671" t="s">
        <v>405</v>
      </c>
      <c r="R671" t="s">
        <v>293</v>
      </c>
      <c r="S671" s="2">
        <v>-219.56</v>
      </c>
      <c r="U671">
        <v>11</v>
      </c>
      <c r="IF671">
        <v>50297</v>
      </c>
      <c r="IG671" t="s">
        <v>404</v>
      </c>
      <c r="IH671" t="s">
        <v>252</v>
      </c>
      <c r="IK671">
        <v>-2</v>
      </c>
      <c r="IL671" t="s">
        <v>253</v>
      </c>
      <c r="IM671" t="s">
        <v>254</v>
      </c>
      <c r="IN671" t="s">
        <v>400</v>
      </c>
      <c r="IP671" t="s">
        <v>404</v>
      </c>
    </row>
    <row r="672" spans="1:250" x14ac:dyDescent="0.35">
      <c r="A672">
        <v>1207</v>
      </c>
      <c r="B672">
        <v>469576192</v>
      </c>
      <c r="C672">
        <v>1403</v>
      </c>
      <c r="D672" t="s">
        <v>390</v>
      </c>
      <c r="E672" t="s">
        <v>391</v>
      </c>
      <c r="F672">
        <v>1407</v>
      </c>
      <c r="G672" t="s">
        <v>392</v>
      </c>
      <c r="H672" t="s">
        <v>391</v>
      </c>
      <c r="I672">
        <v>508</v>
      </c>
      <c r="J672" t="s">
        <v>433</v>
      </c>
      <c r="K672" t="s">
        <v>434</v>
      </c>
      <c r="L672">
        <v>50297</v>
      </c>
      <c r="M672" t="s">
        <v>404</v>
      </c>
      <c r="N672" t="s">
        <v>405</v>
      </c>
      <c r="O672">
        <v>50297</v>
      </c>
      <c r="P672" t="s">
        <v>404</v>
      </c>
      <c r="Q672" t="s">
        <v>405</v>
      </c>
      <c r="R672" t="s">
        <v>293</v>
      </c>
      <c r="S672" s="2">
        <v>-61.55</v>
      </c>
      <c r="U672">
        <v>11</v>
      </c>
      <c r="IF672">
        <v>50297</v>
      </c>
      <c r="IG672" t="s">
        <v>404</v>
      </c>
      <c r="IH672" t="s">
        <v>252</v>
      </c>
      <c r="IK672">
        <v>-2</v>
      </c>
      <c r="IL672" t="s">
        <v>253</v>
      </c>
      <c r="IM672" t="s">
        <v>254</v>
      </c>
      <c r="IN672" t="s">
        <v>400</v>
      </c>
      <c r="IP672" t="s">
        <v>404</v>
      </c>
    </row>
    <row r="673" spans="1:250" x14ac:dyDescent="0.35">
      <c r="A673">
        <v>1208</v>
      </c>
      <c r="B673">
        <v>469576192</v>
      </c>
      <c r="C673">
        <v>1403</v>
      </c>
      <c r="D673" t="s">
        <v>390</v>
      </c>
      <c r="E673" t="s">
        <v>391</v>
      </c>
      <c r="F673">
        <v>1407</v>
      </c>
      <c r="G673" t="s">
        <v>392</v>
      </c>
      <c r="H673" t="s">
        <v>391</v>
      </c>
      <c r="I673">
        <v>546</v>
      </c>
      <c r="J673" t="s">
        <v>437</v>
      </c>
      <c r="K673" t="s">
        <v>438</v>
      </c>
      <c r="L673">
        <v>1736</v>
      </c>
      <c r="M673" t="s">
        <v>394</v>
      </c>
      <c r="N673" t="s">
        <v>256</v>
      </c>
      <c r="O673">
        <v>1736</v>
      </c>
      <c r="P673" t="s">
        <v>394</v>
      </c>
      <c r="Q673" t="s">
        <v>256</v>
      </c>
      <c r="R673" t="s">
        <v>293</v>
      </c>
      <c r="S673" s="2">
        <v>-221.61</v>
      </c>
      <c r="U673">
        <v>11</v>
      </c>
      <c r="IF673">
        <v>1736</v>
      </c>
      <c r="IG673" t="s">
        <v>394</v>
      </c>
      <c r="IH673" t="s">
        <v>252</v>
      </c>
      <c r="IK673">
        <v>-2</v>
      </c>
      <c r="IL673" t="s">
        <v>253</v>
      </c>
      <c r="IM673" t="s">
        <v>254</v>
      </c>
      <c r="IN673" t="s">
        <v>400</v>
      </c>
      <c r="IP673" t="s">
        <v>401</v>
      </c>
    </row>
    <row r="674" spans="1:250" x14ac:dyDescent="0.35">
      <c r="A674">
        <v>1209</v>
      </c>
      <c r="B674">
        <v>469576192</v>
      </c>
      <c r="C674">
        <v>1403</v>
      </c>
      <c r="D674" t="s">
        <v>390</v>
      </c>
      <c r="E674" t="s">
        <v>391</v>
      </c>
      <c r="F674">
        <v>1407</v>
      </c>
      <c r="G674" t="s">
        <v>392</v>
      </c>
      <c r="H674" t="s">
        <v>391</v>
      </c>
      <c r="I674">
        <v>542</v>
      </c>
      <c r="J674" t="s">
        <v>439</v>
      </c>
      <c r="K674" t="s">
        <v>440</v>
      </c>
      <c r="L674">
        <v>1736</v>
      </c>
      <c r="M674" t="s">
        <v>394</v>
      </c>
      <c r="N674" t="s">
        <v>256</v>
      </c>
      <c r="O674">
        <v>1736</v>
      </c>
      <c r="P674" t="s">
        <v>394</v>
      </c>
      <c r="Q674" t="s">
        <v>256</v>
      </c>
      <c r="R674" t="s">
        <v>293</v>
      </c>
      <c r="S674" s="2">
        <v>-255.7</v>
      </c>
      <c r="U674">
        <v>11</v>
      </c>
      <c r="IF674">
        <v>1736</v>
      </c>
      <c r="IG674" t="s">
        <v>394</v>
      </c>
      <c r="IH674" t="s">
        <v>252</v>
      </c>
      <c r="IK674">
        <v>-2</v>
      </c>
      <c r="IL674" t="s">
        <v>253</v>
      </c>
      <c r="IM674" t="s">
        <v>254</v>
      </c>
      <c r="IN674" t="s">
        <v>400</v>
      </c>
      <c r="IP674" t="s">
        <v>401</v>
      </c>
    </row>
    <row r="675" spans="1:250" x14ac:dyDescent="0.35">
      <c r="A675">
        <v>1210</v>
      </c>
      <c r="B675">
        <v>469576192</v>
      </c>
      <c r="C675">
        <v>1403</v>
      </c>
      <c r="D675" t="s">
        <v>390</v>
      </c>
      <c r="E675" t="s">
        <v>391</v>
      </c>
      <c r="F675">
        <v>1407</v>
      </c>
      <c r="G675" t="s">
        <v>392</v>
      </c>
      <c r="H675" t="s">
        <v>391</v>
      </c>
      <c r="I675">
        <v>538</v>
      </c>
      <c r="J675" t="s">
        <v>441</v>
      </c>
      <c r="K675" t="s">
        <v>442</v>
      </c>
      <c r="L675">
        <v>1736</v>
      </c>
      <c r="M675" t="s">
        <v>394</v>
      </c>
      <c r="N675" t="s">
        <v>256</v>
      </c>
      <c r="O675">
        <v>1736</v>
      </c>
      <c r="P675" t="s">
        <v>394</v>
      </c>
      <c r="Q675" t="s">
        <v>256</v>
      </c>
      <c r="R675" t="s">
        <v>293</v>
      </c>
      <c r="S675" s="2">
        <v>-272.08999999999997</v>
      </c>
      <c r="U675">
        <v>11</v>
      </c>
      <c r="IF675">
        <v>1736</v>
      </c>
      <c r="IG675" t="s">
        <v>394</v>
      </c>
      <c r="IH675" t="s">
        <v>252</v>
      </c>
      <c r="IK675">
        <v>-2</v>
      </c>
      <c r="IL675" t="s">
        <v>253</v>
      </c>
      <c r="IM675" t="s">
        <v>254</v>
      </c>
      <c r="IN675" t="s">
        <v>400</v>
      </c>
      <c r="IP675" t="s">
        <v>401</v>
      </c>
    </row>
    <row r="676" spans="1:250" x14ac:dyDescent="0.35">
      <c r="A676">
        <v>1211</v>
      </c>
      <c r="B676">
        <v>469576192</v>
      </c>
      <c r="C676">
        <v>1403</v>
      </c>
      <c r="D676" t="s">
        <v>390</v>
      </c>
      <c r="E676" t="s">
        <v>391</v>
      </c>
      <c r="F676">
        <v>1407</v>
      </c>
      <c r="G676" t="s">
        <v>392</v>
      </c>
      <c r="H676" t="s">
        <v>391</v>
      </c>
      <c r="I676">
        <v>536</v>
      </c>
      <c r="J676" t="s">
        <v>443</v>
      </c>
      <c r="K676" t="s">
        <v>444</v>
      </c>
      <c r="L676">
        <v>1736</v>
      </c>
      <c r="M676" t="s">
        <v>394</v>
      </c>
      <c r="N676" t="s">
        <v>256</v>
      </c>
      <c r="O676">
        <v>1736</v>
      </c>
      <c r="P676" t="s">
        <v>394</v>
      </c>
      <c r="Q676" t="s">
        <v>256</v>
      </c>
      <c r="R676" t="s">
        <v>293</v>
      </c>
      <c r="S676" s="2">
        <v>-204.07</v>
      </c>
      <c r="U676">
        <v>11</v>
      </c>
      <c r="IF676">
        <v>1736</v>
      </c>
      <c r="IG676" t="s">
        <v>394</v>
      </c>
      <c r="IH676" t="s">
        <v>252</v>
      </c>
      <c r="IK676">
        <v>-2</v>
      </c>
      <c r="IL676" t="s">
        <v>253</v>
      </c>
      <c r="IM676" t="s">
        <v>254</v>
      </c>
      <c r="IN676" t="s">
        <v>400</v>
      </c>
      <c r="IP676" t="s">
        <v>401</v>
      </c>
    </row>
    <row r="677" spans="1:250" x14ac:dyDescent="0.35">
      <c r="A677">
        <v>1212</v>
      </c>
      <c r="B677">
        <v>469576192</v>
      </c>
      <c r="C677">
        <v>1403</v>
      </c>
      <c r="D677" t="s">
        <v>390</v>
      </c>
      <c r="E677" t="s">
        <v>391</v>
      </c>
      <c r="F677">
        <v>1407</v>
      </c>
      <c r="G677" t="s">
        <v>392</v>
      </c>
      <c r="H677" t="s">
        <v>391</v>
      </c>
      <c r="I677">
        <v>530</v>
      </c>
      <c r="J677" t="s">
        <v>445</v>
      </c>
      <c r="K677" t="s">
        <v>446</v>
      </c>
      <c r="L677">
        <v>1736</v>
      </c>
      <c r="M677" t="s">
        <v>394</v>
      </c>
      <c r="N677" t="s">
        <v>256</v>
      </c>
      <c r="O677">
        <v>1736</v>
      </c>
      <c r="P677" t="s">
        <v>394</v>
      </c>
      <c r="Q677" t="s">
        <v>256</v>
      </c>
      <c r="R677" t="s">
        <v>293</v>
      </c>
      <c r="S677" s="2">
        <v>-305.17</v>
      </c>
      <c r="U677">
        <v>11</v>
      </c>
      <c r="IF677">
        <v>1736</v>
      </c>
      <c r="IG677" t="s">
        <v>394</v>
      </c>
      <c r="IH677" t="s">
        <v>252</v>
      </c>
      <c r="IK677">
        <v>-2</v>
      </c>
      <c r="IL677" t="s">
        <v>253</v>
      </c>
      <c r="IM677" t="s">
        <v>254</v>
      </c>
      <c r="IN677" t="s">
        <v>400</v>
      </c>
      <c r="IP677" t="s">
        <v>401</v>
      </c>
    </row>
    <row r="678" spans="1:250" x14ac:dyDescent="0.35">
      <c r="A678">
        <v>1213</v>
      </c>
      <c r="B678">
        <v>469576192</v>
      </c>
      <c r="C678">
        <v>1403</v>
      </c>
      <c r="D678" t="s">
        <v>390</v>
      </c>
      <c r="E678" t="s">
        <v>391</v>
      </c>
      <c r="F678">
        <v>1407</v>
      </c>
      <c r="G678" t="s">
        <v>392</v>
      </c>
      <c r="H678" t="s">
        <v>391</v>
      </c>
      <c r="I678">
        <v>526</v>
      </c>
      <c r="J678" t="s">
        <v>435</v>
      </c>
      <c r="K678" t="s">
        <v>436</v>
      </c>
      <c r="L678">
        <v>1736</v>
      </c>
      <c r="M678" t="s">
        <v>394</v>
      </c>
      <c r="N678" t="s">
        <v>256</v>
      </c>
      <c r="O678">
        <v>1736</v>
      </c>
      <c r="P678" t="s">
        <v>394</v>
      </c>
      <c r="Q678" t="s">
        <v>256</v>
      </c>
      <c r="R678" t="s">
        <v>293</v>
      </c>
      <c r="S678" s="2">
        <v>-288.20999999999998</v>
      </c>
      <c r="U678">
        <v>11</v>
      </c>
      <c r="IF678">
        <v>1736</v>
      </c>
      <c r="IG678" t="s">
        <v>394</v>
      </c>
      <c r="IH678" t="s">
        <v>252</v>
      </c>
      <c r="IK678">
        <v>-2</v>
      </c>
      <c r="IL678" t="s">
        <v>253</v>
      </c>
      <c r="IM678" t="s">
        <v>254</v>
      </c>
      <c r="IN678" t="s">
        <v>400</v>
      </c>
      <c r="IP678" t="s">
        <v>401</v>
      </c>
    </row>
    <row r="679" spans="1:250" x14ac:dyDescent="0.35">
      <c r="A679">
        <v>1214</v>
      </c>
      <c r="B679">
        <v>469576192</v>
      </c>
      <c r="C679">
        <v>1403</v>
      </c>
      <c r="D679" t="s">
        <v>390</v>
      </c>
      <c r="E679" t="s">
        <v>391</v>
      </c>
      <c r="F679">
        <v>1407</v>
      </c>
      <c r="G679" t="s">
        <v>392</v>
      </c>
      <c r="H679" t="s">
        <v>391</v>
      </c>
      <c r="I679">
        <v>522</v>
      </c>
      <c r="J679" t="s">
        <v>424</v>
      </c>
      <c r="K679" t="s">
        <v>425</v>
      </c>
      <c r="L679">
        <v>1736</v>
      </c>
      <c r="M679" t="s">
        <v>394</v>
      </c>
      <c r="N679" t="s">
        <v>256</v>
      </c>
      <c r="O679">
        <v>1736</v>
      </c>
      <c r="P679" t="s">
        <v>394</v>
      </c>
      <c r="Q679" t="s">
        <v>256</v>
      </c>
      <c r="R679" t="s">
        <v>293</v>
      </c>
      <c r="S679" s="2">
        <v>-236.77</v>
      </c>
      <c r="U679">
        <v>11</v>
      </c>
      <c r="IF679">
        <v>1736</v>
      </c>
      <c r="IG679" t="s">
        <v>394</v>
      </c>
      <c r="IH679" t="s">
        <v>252</v>
      </c>
      <c r="IK679">
        <v>-2</v>
      </c>
      <c r="IL679" t="s">
        <v>253</v>
      </c>
      <c r="IM679" t="s">
        <v>254</v>
      </c>
      <c r="IN679" t="s">
        <v>400</v>
      </c>
      <c r="IP679" t="s">
        <v>401</v>
      </c>
    </row>
    <row r="680" spans="1:250" x14ac:dyDescent="0.35">
      <c r="A680">
        <v>1215</v>
      </c>
      <c r="B680">
        <v>469576192</v>
      </c>
      <c r="C680">
        <v>1403</v>
      </c>
      <c r="D680" t="s">
        <v>390</v>
      </c>
      <c r="E680" t="s">
        <v>391</v>
      </c>
      <c r="F680">
        <v>1407</v>
      </c>
      <c r="G680" t="s">
        <v>392</v>
      </c>
      <c r="H680" t="s">
        <v>391</v>
      </c>
      <c r="I680">
        <v>520</v>
      </c>
      <c r="J680" t="s">
        <v>427</v>
      </c>
      <c r="K680" t="s">
        <v>428</v>
      </c>
      <c r="L680">
        <v>1736</v>
      </c>
      <c r="M680" t="s">
        <v>394</v>
      </c>
      <c r="N680" t="s">
        <v>256</v>
      </c>
      <c r="O680">
        <v>1736</v>
      </c>
      <c r="P680" t="s">
        <v>394</v>
      </c>
      <c r="Q680" t="s">
        <v>256</v>
      </c>
      <c r="R680" t="s">
        <v>293</v>
      </c>
      <c r="S680" s="2">
        <v>-236.77</v>
      </c>
      <c r="U680">
        <v>11</v>
      </c>
      <c r="IF680">
        <v>1736</v>
      </c>
      <c r="IG680" t="s">
        <v>394</v>
      </c>
      <c r="IH680" t="s">
        <v>252</v>
      </c>
      <c r="IK680">
        <v>-2</v>
      </c>
      <c r="IL680" t="s">
        <v>253</v>
      </c>
      <c r="IM680" t="s">
        <v>254</v>
      </c>
      <c r="IN680" t="s">
        <v>400</v>
      </c>
      <c r="IP680" t="s">
        <v>401</v>
      </c>
    </row>
    <row r="681" spans="1:250" x14ac:dyDescent="0.35">
      <c r="A681">
        <v>1216</v>
      </c>
      <c r="B681">
        <v>469576192</v>
      </c>
      <c r="C681">
        <v>1403</v>
      </c>
      <c r="D681" t="s">
        <v>390</v>
      </c>
      <c r="E681" t="s">
        <v>391</v>
      </c>
      <c r="F681">
        <v>1407</v>
      </c>
      <c r="G681" t="s">
        <v>392</v>
      </c>
      <c r="H681" t="s">
        <v>391</v>
      </c>
      <c r="I681">
        <v>516</v>
      </c>
      <c r="J681" t="s">
        <v>429</v>
      </c>
      <c r="K681" t="s">
        <v>430</v>
      </c>
      <c r="L681">
        <v>1736</v>
      </c>
      <c r="M681" t="s">
        <v>394</v>
      </c>
      <c r="N681" t="s">
        <v>256</v>
      </c>
      <c r="O681">
        <v>1736</v>
      </c>
      <c r="P681" t="s">
        <v>394</v>
      </c>
      <c r="Q681" t="s">
        <v>256</v>
      </c>
      <c r="R681" t="s">
        <v>293</v>
      </c>
      <c r="S681" s="2">
        <v>-304.08</v>
      </c>
      <c r="U681">
        <v>11</v>
      </c>
      <c r="IF681">
        <v>1736</v>
      </c>
      <c r="IG681" t="s">
        <v>394</v>
      </c>
      <c r="IH681" t="s">
        <v>252</v>
      </c>
      <c r="IK681">
        <v>-2</v>
      </c>
      <c r="IL681" t="s">
        <v>253</v>
      </c>
      <c r="IM681" t="s">
        <v>254</v>
      </c>
      <c r="IN681" t="s">
        <v>400</v>
      </c>
      <c r="IP681" t="s">
        <v>401</v>
      </c>
    </row>
    <row r="682" spans="1:250" x14ac:dyDescent="0.35">
      <c r="A682">
        <v>1217</v>
      </c>
      <c r="B682">
        <v>469576192</v>
      </c>
      <c r="C682">
        <v>1403</v>
      </c>
      <c r="D682" t="s">
        <v>390</v>
      </c>
      <c r="E682" t="s">
        <v>391</v>
      </c>
      <c r="F682">
        <v>1407</v>
      </c>
      <c r="G682" t="s">
        <v>392</v>
      </c>
      <c r="H682" t="s">
        <v>391</v>
      </c>
      <c r="I682">
        <v>514</v>
      </c>
      <c r="J682" t="s">
        <v>431</v>
      </c>
      <c r="K682" t="s">
        <v>432</v>
      </c>
      <c r="L682">
        <v>1736</v>
      </c>
      <c r="M682" t="s">
        <v>394</v>
      </c>
      <c r="N682" t="s">
        <v>256</v>
      </c>
      <c r="O682">
        <v>1736</v>
      </c>
      <c r="P682" t="s">
        <v>394</v>
      </c>
      <c r="Q682" t="s">
        <v>256</v>
      </c>
      <c r="R682" t="s">
        <v>293</v>
      </c>
      <c r="S682" s="2">
        <v>-263.52999999999997</v>
      </c>
      <c r="U682">
        <v>11</v>
      </c>
      <c r="IF682">
        <v>1736</v>
      </c>
      <c r="IG682" t="s">
        <v>394</v>
      </c>
      <c r="IH682" t="s">
        <v>252</v>
      </c>
      <c r="IK682">
        <v>-2</v>
      </c>
      <c r="IL682" t="s">
        <v>253</v>
      </c>
      <c r="IM682" t="s">
        <v>254</v>
      </c>
      <c r="IN682" t="s">
        <v>400</v>
      </c>
      <c r="IP682" t="s">
        <v>401</v>
      </c>
    </row>
    <row r="683" spans="1:250" x14ac:dyDescent="0.35">
      <c r="A683">
        <v>1218</v>
      </c>
      <c r="B683">
        <v>469576192</v>
      </c>
      <c r="C683">
        <v>1403</v>
      </c>
      <c r="D683" t="s">
        <v>390</v>
      </c>
      <c r="E683" t="s">
        <v>391</v>
      </c>
      <c r="F683">
        <v>1407</v>
      </c>
      <c r="G683" t="s">
        <v>392</v>
      </c>
      <c r="H683" t="s">
        <v>391</v>
      </c>
      <c r="I683">
        <v>508</v>
      </c>
      <c r="J683" t="s">
        <v>433</v>
      </c>
      <c r="K683" t="s">
        <v>434</v>
      </c>
      <c r="L683">
        <v>1736</v>
      </c>
      <c r="M683" t="s">
        <v>394</v>
      </c>
      <c r="N683" t="s">
        <v>256</v>
      </c>
      <c r="O683">
        <v>1736</v>
      </c>
      <c r="P683" t="s">
        <v>394</v>
      </c>
      <c r="Q683" t="s">
        <v>256</v>
      </c>
      <c r="R683" t="s">
        <v>293</v>
      </c>
      <c r="S683" s="2">
        <v>-73.88</v>
      </c>
      <c r="U683">
        <v>11</v>
      </c>
      <c r="IF683">
        <v>1736</v>
      </c>
      <c r="IG683" t="s">
        <v>394</v>
      </c>
      <c r="IH683" t="s">
        <v>252</v>
      </c>
      <c r="IK683">
        <v>-2</v>
      </c>
      <c r="IL683" t="s">
        <v>253</v>
      </c>
      <c r="IM683" t="s">
        <v>254</v>
      </c>
      <c r="IN683" t="s">
        <v>400</v>
      </c>
      <c r="IP683" t="s">
        <v>401</v>
      </c>
    </row>
    <row r="684" spans="1:250" x14ac:dyDescent="0.35">
      <c r="A684">
        <v>1219</v>
      </c>
      <c r="B684">
        <v>469576192</v>
      </c>
      <c r="C684">
        <v>1403</v>
      </c>
      <c r="D684" t="s">
        <v>390</v>
      </c>
      <c r="E684" t="s">
        <v>391</v>
      </c>
      <c r="F684">
        <v>1407</v>
      </c>
      <c r="G684" t="s">
        <v>392</v>
      </c>
      <c r="H684" t="s">
        <v>391</v>
      </c>
      <c r="I684">
        <v>546</v>
      </c>
      <c r="J684" t="s">
        <v>437</v>
      </c>
      <c r="K684" t="s">
        <v>438</v>
      </c>
      <c r="L684">
        <v>1471</v>
      </c>
      <c r="M684" t="s">
        <v>395</v>
      </c>
      <c r="N684" t="s">
        <v>255</v>
      </c>
      <c r="O684">
        <v>1471</v>
      </c>
      <c r="P684" t="s">
        <v>395</v>
      </c>
      <c r="Q684" t="s">
        <v>255</v>
      </c>
      <c r="R684" t="s">
        <v>293</v>
      </c>
      <c r="S684" s="2">
        <v>-0.97</v>
      </c>
      <c r="U684">
        <v>11</v>
      </c>
      <c r="IF684">
        <v>1471</v>
      </c>
      <c r="IG684" t="s">
        <v>395</v>
      </c>
      <c r="IH684" t="s">
        <v>252</v>
      </c>
      <c r="IK684">
        <v>-2</v>
      </c>
      <c r="IL684" t="s">
        <v>253</v>
      </c>
      <c r="IM684" t="s">
        <v>254</v>
      </c>
      <c r="IN684" t="s">
        <v>400</v>
      </c>
      <c r="IP684" t="s">
        <v>402</v>
      </c>
    </row>
    <row r="685" spans="1:250" x14ac:dyDescent="0.35">
      <c r="A685">
        <v>1220</v>
      </c>
      <c r="B685">
        <v>469576192</v>
      </c>
      <c r="C685">
        <v>1403</v>
      </c>
      <c r="D685" t="s">
        <v>390</v>
      </c>
      <c r="E685" t="s">
        <v>391</v>
      </c>
      <c r="F685">
        <v>1407</v>
      </c>
      <c r="G685" t="s">
        <v>392</v>
      </c>
      <c r="H685" t="s">
        <v>391</v>
      </c>
      <c r="I685">
        <v>542</v>
      </c>
      <c r="J685" t="s">
        <v>439</v>
      </c>
      <c r="K685" t="s">
        <v>440</v>
      </c>
      <c r="L685">
        <v>1471</v>
      </c>
      <c r="M685" t="s">
        <v>395</v>
      </c>
      <c r="N685" t="s">
        <v>255</v>
      </c>
      <c r="O685">
        <v>1471</v>
      </c>
      <c r="P685" t="s">
        <v>395</v>
      </c>
      <c r="Q685" t="s">
        <v>255</v>
      </c>
      <c r="R685" t="s">
        <v>293</v>
      </c>
      <c r="S685" s="2">
        <v>-1.1100000000000001</v>
      </c>
      <c r="U685">
        <v>11</v>
      </c>
      <c r="IF685">
        <v>1471</v>
      </c>
      <c r="IG685" t="s">
        <v>395</v>
      </c>
      <c r="IH685" t="s">
        <v>252</v>
      </c>
      <c r="IK685">
        <v>-2</v>
      </c>
      <c r="IL685" t="s">
        <v>253</v>
      </c>
      <c r="IM685" t="s">
        <v>254</v>
      </c>
      <c r="IN685" t="s">
        <v>400</v>
      </c>
      <c r="IP685" t="s">
        <v>402</v>
      </c>
    </row>
    <row r="686" spans="1:250" x14ac:dyDescent="0.35">
      <c r="A686">
        <v>1221</v>
      </c>
      <c r="B686">
        <v>469576192</v>
      </c>
      <c r="C686">
        <v>1403</v>
      </c>
      <c r="D686" t="s">
        <v>390</v>
      </c>
      <c r="E686" t="s">
        <v>391</v>
      </c>
      <c r="F686">
        <v>1407</v>
      </c>
      <c r="G686" t="s">
        <v>392</v>
      </c>
      <c r="H686" t="s">
        <v>391</v>
      </c>
      <c r="I686">
        <v>538</v>
      </c>
      <c r="J686" t="s">
        <v>441</v>
      </c>
      <c r="K686" t="s">
        <v>442</v>
      </c>
      <c r="L686">
        <v>1471</v>
      </c>
      <c r="M686" t="s">
        <v>395</v>
      </c>
      <c r="N686" t="s">
        <v>255</v>
      </c>
      <c r="O686">
        <v>1471</v>
      </c>
      <c r="P686" t="s">
        <v>395</v>
      </c>
      <c r="Q686" t="s">
        <v>255</v>
      </c>
      <c r="R686" t="s">
        <v>293</v>
      </c>
      <c r="S686" s="2">
        <v>-1.19</v>
      </c>
      <c r="U686">
        <v>11</v>
      </c>
      <c r="IF686">
        <v>1471</v>
      </c>
      <c r="IG686" t="s">
        <v>395</v>
      </c>
      <c r="IH686" t="s">
        <v>252</v>
      </c>
      <c r="IK686">
        <v>-2</v>
      </c>
      <c r="IL686" t="s">
        <v>253</v>
      </c>
      <c r="IM686" t="s">
        <v>254</v>
      </c>
      <c r="IN686" t="s">
        <v>400</v>
      </c>
      <c r="IP686" t="s">
        <v>402</v>
      </c>
    </row>
    <row r="687" spans="1:250" x14ac:dyDescent="0.35">
      <c r="A687">
        <v>1222</v>
      </c>
      <c r="B687">
        <v>469576192</v>
      </c>
      <c r="C687">
        <v>1403</v>
      </c>
      <c r="D687" t="s">
        <v>390</v>
      </c>
      <c r="E687" t="s">
        <v>391</v>
      </c>
      <c r="F687">
        <v>1407</v>
      </c>
      <c r="G687" t="s">
        <v>392</v>
      </c>
      <c r="H687" t="s">
        <v>391</v>
      </c>
      <c r="I687">
        <v>536</v>
      </c>
      <c r="J687" t="s">
        <v>443</v>
      </c>
      <c r="K687" t="s">
        <v>444</v>
      </c>
      <c r="L687">
        <v>1471</v>
      </c>
      <c r="M687" t="s">
        <v>395</v>
      </c>
      <c r="N687" t="s">
        <v>255</v>
      </c>
      <c r="O687">
        <v>1471</v>
      </c>
      <c r="P687" t="s">
        <v>395</v>
      </c>
      <c r="Q687" t="s">
        <v>255</v>
      </c>
      <c r="R687" t="s">
        <v>293</v>
      </c>
      <c r="S687" s="2">
        <v>-0.89</v>
      </c>
      <c r="U687">
        <v>11</v>
      </c>
      <c r="IF687">
        <v>1471</v>
      </c>
      <c r="IG687" t="s">
        <v>395</v>
      </c>
      <c r="IH687" t="s">
        <v>252</v>
      </c>
      <c r="IK687">
        <v>-2</v>
      </c>
      <c r="IL687" t="s">
        <v>253</v>
      </c>
      <c r="IM687" t="s">
        <v>254</v>
      </c>
      <c r="IN687" t="s">
        <v>400</v>
      </c>
      <c r="IP687" t="s">
        <v>402</v>
      </c>
    </row>
    <row r="688" spans="1:250" x14ac:dyDescent="0.35">
      <c r="A688">
        <v>1223</v>
      </c>
      <c r="B688">
        <v>469576192</v>
      </c>
      <c r="C688">
        <v>1403</v>
      </c>
      <c r="D688" t="s">
        <v>390</v>
      </c>
      <c r="E688" t="s">
        <v>391</v>
      </c>
      <c r="F688">
        <v>1407</v>
      </c>
      <c r="G688" t="s">
        <v>392</v>
      </c>
      <c r="H688" t="s">
        <v>391</v>
      </c>
      <c r="I688">
        <v>530</v>
      </c>
      <c r="J688" t="s">
        <v>445</v>
      </c>
      <c r="K688" t="s">
        <v>446</v>
      </c>
      <c r="L688">
        <v>1471</v>
      </c>
      <c r="M688" t="s">
        <v>395</v>
      </c>
      <c r="N688" t="s">
        <v>255</v>
      </c>
      <c r="O688">
        <v>1471</v>
      </c>
      <c r="P688" t="s">
        <v>395</v>
      </c>
      <c r="Q688" t="s">
        <v>255</v>
      </c>
      <c r="R688" t="s">
        <v>293</v>
      </c>
      <c r="S688" s="2">
        <v>-1.33</v>
      </c>
      <c r="U688">
        <v>11</v>
      </c>
      <c r="IF688">
        <v>1471</v>
      </c>
      <c r="IG688" t="s">
        <v>395</v>
      </c>
      <c r="IH688" t="s">
        <v>252</v>
      </c>
      <c r="IK688">
        <v>-2</v>
      </c>
      <c r="IL688" t="s">
        <v>253</v>
      </c>
      <c r="IM688" t="s">
        <v>254</v>
      </c>
      <c r="IN688" t="s">
        <v>400</v>
      </c>
      <c r="IP688" t="s">
        <v>402</v>
      </c>
    </row>
    <row r="689" spans="1:250" x14ac:dyDescent="0.35">
      <c r="A689">
        <v>1224</v>
      </c>
      <c r="B689">
        <v>469576192</v>
      </c>
      <c r="C689">
        <v>1403</v>
      </c>
      <c r="D689" t="s">
        <v>390</v>
      </c>
      <c r="E689" t="s">
        <v>391</v>
      </c>
      <c r="F689">
        <v>1407</v>
      </c>
      <c r="G689" t="s">
        <v>392</v>
      </c>
      <c r="H689" t="s">
        <v>391</v>
      </c>
      <c r="I689">
        <v>526</v>
      </c>
      <c r="J689" t="s">
        <v>435</v>
      </c>
      <c r="K689" t="s">
        <v>436</v>
      </c>
      <c r="L689">
        <v>1471</v>
      </c>
      <c r="M689" t="s">
        <v>395</v>
      </c>
      <c r="N689" t="s">
        <v>255</v>
      </c>
      <c r="O689">
        <v>1471</v>
      </c>
      <c r="P689" t="s">
        <v>395</v>
      </c>
      <c r="Q689" t="s">
        <v>255</v>
      </c>
      <c r="R689" t="s">
        <v>293</v>
      </c>
      <c r="S689" s="2">
        <v>-1.26</v>
      </c>
      <c r="U689">
        <v>11</v>
      </c>
      <c r="IF689">
        <v>1471</v>
      </c>
      <c r="IG689" t="s">
        <v>395</v>
      </c>
      <c r="IH689" t="s">
        <v>252</v>
      </c>
      <c r="IK689">
        <v>-2</v>
      </c>
      <c r="IL689" t="s">
        <v>253</v>
      </c>
      <c r="IM689" t="s">
        <v>254</v>
      </c>
      <c r="IN689" t="s">
        <v>400</v>
      </c>
      <c r="IP689" t="s">
        <v>402</v>
      </c>
    </row>
    <row r="690" spans="1:250" x14ac:dyDescent="0.35">
      <c r="A690">
        <v>1225</v>
      </c>
      <c r="B690">
        <v>469576192</v>
      </c>
      <c r="C690">
        <v>1403</v>
      </c>
      <c r="D690" t="s">
        <v>390</v>
      </c>
      <c r="E690" t="s">
        <v>391</v>
      </c>
      <c r="F690">
        <v>1407</v>
      </c>
      <c r="G690" t="s">
        <v>392</v>
      </c>
      <c r="H690" t="s">
        <v>391</v>
      </c>
      <c r="I690">
        <v>522</v>
      </c>
      <c r="J690" t="s">
        <v>424</v>
      </c>
      <c r="K690" t="s">
        <v>425</v>
      </c>
      <c r="L690">
        <v>1471</v>
      </c>
      <c r="M690" t="s">
        <v>395</v>
      </c>
      <c r="N690" t="s">
        <v>255</v>
      </c>
      <c r="O690">
        <v>1471</v>
      </c>
      <c r="P690" t="s">
        <v>395</v>
      </c>
      <c r="Q690" t="s">
        <v>255</v>
      </c>
      <c r="R690" t="s">
        <v>293</v>
      </c>
      <c r="S690" s="2">
        <v>-1.03</v>
      </c>
      <c r="U690">
        <v>11</v>
      </c>
      <c r="IF690">
        <v>1471</v>
      </c>
      <c r="IG690" t="s">
        <v>395</v>
      </c>
      <c r="IH690" t="s">
        <v>252</v>
      </c>
      <c r="IK690">
        <v>-2</v>
      </c>
      <c r="IL690" t="s">
        <v>253</v>
      </c>
      <c r="IM690" t="s">
        <v>254</v>
      </c>
      <c r="IN690" t="s">
        <v>400</v>
      </c>
      <c r="IP690" t="s">
        <v>402</v>
      </c>
    </row>
    <row r="691" spans="1:250" x14ac:dyDescent="0.35">
      <c r="A691">
        <v>1226</v>
      </c>
      <c r="B691">
        <v>469576192</v>
      </c>
      <c r="C691">
        <v>1403</v>
      </c>
      <c r="D691" t="s">
        <v>390</v>
      </c>
      <c r="E691" t="s">
        <v>391</v>
      </c>
      <c r="F691">
        <v>1407</v>
      </c>
      <c r="G691" t="s">
        <v>392</v>
      </c>
      <c r="H691" t="s">
        <v>391</v>
      </c>
      <c r="I691">
        <v>520</v>
      </c>
      <c r="J691" t="s">
        <v>427</v>
      </c>
      <c r="K691" t="s">
        <v>428</v>
      </c>
      <c r="L691">
        <v>1471</v>
      </c>
      <c r="M691" t="s">
        <v>395</v>
      </c>
      <c r="N691" t="s">
        <v>255</v>
      </c>
      <c r="O691">
        <v>1471</v>
      </c>
      <c r="P691" t="s">
        <v>395</v>
      </c>
      <c r="Q691" t="s">
        <v>255</v>
      </c>
      <c r="R691" t="s">
        <v>293</v>
      </c>
      <c r="S691" s="2">
        <v>-1.03</v>
      </c>
      <c r="U691">
        <v>11</v>
      </c>
      <c r="IF691">
        <v>1471</v>
      </c>
      <c r="IG691" t="s">
        <v>395</v>
      </c>
      <c r="IH691" t="s">
        <v>252</v>
      </c>
      <c r="IK691">
        <v>-2</v>
      </c>
      <c r="IL691" t="s">
        <v>253</v>
      </c>
      <c r="IM691" t="s">
        <v>254</v>
      </c>
      <c r="IN691" t="s">
        <v>400</v>
      </c>
      <c r="IP691" t="s">
        <v>402</v>
      </c>
    </row>
    <row r="692" spans="1:250" x14ac:dyDescent="0.35">
      <c r="A692">
        <v>1227</v>
      </c>
      <c r="B692">
        <v>469576192</v>
      </c>
      <c r="C692">
        <v>1403</v>
      </c>
      <c r="D692" t="s">
        <v>390</v>
      </c>
      <c r="E692" t="s">
        <v>391</v>
      </c>
      <c r="F692">
        <v>1407</v>
      </c>
      <c r="G692" t="s">
        <v>392</v>
      </c>
      <c r="H692" t="s">
        <v>391</v>
      </c>
      <c r="I692">
        <v>516</v>
      </c>
      <c r="J692" t="s">
        <v>429</v>
      </c>
      <c r="K692" t="s">
        <v>430</v>
      </c>
      <c r="L692">
        <v>1471</v>
      </c>
      <c r="M692" t="s">
        <v>395</v>
      </c>
      <c r="N692" t="s">
        <v>255</v>
      </c>
      <c r="O692">
        <v>1471</v>
      </c>
      <c r="P692" t="s">
        <v>395</v>
      </c>
      <c r="Q692" t="s">
        <v>255</v>
      </c>
      <c r="R692" t="s">
        <v>293</v>
      </c>
      <c r="S692" s="2">
        <v>-1.32</v>
      </c>
      <c r="U692">
        <v>11</v>
      </c>
      <c r="IF692">
        <v>1471</v>
      </c>
      <c r="IG692" t="s">
        <v>395</v>
      </c>
      <c r="IH692" t="s">
        <v>252</v>
      </c>
      <c r="IK692">
        <v>-2</v>
      </c>
      <c r="IL692" t="s">
        <v>253</v>
      </c>
      <c r="IM692" t="s">
        <v>254</v>
      </c>
      <c r="IN692" t="s">
        <v>400</v>
      </c>
      <c r="IP692" t="s">
        <v>402</v>
      </c>
    </row>
    <row r="693" spans="1:250" x14ac:dyDescent="0.35">
      <c r="A693">
        <v>1228</v>
      </c>
      <c r="B693">
        <v>469576192</v>
      </c>
      <c r="C693">
        <v>1403</v>
      </c>
      <c r="D693" t="s">
        <v>390</v>
      </c>
      <c r="E693" t="s">
        <v>391</v>
      </c>
      <c r="F693">
        <v>1407</v>
      </c>
      <c r="G693" t="s">
        <v>392</v>
      </c>
      <c r="H693" t="s">
        <v>391</v>
      </c>
      <c r="I693">
        <v>514</v>
      </c>
      <c r="J693" t="s">
        <v>431</v>
      </c>
      <c r="K693" t="s">
        <v>432</v>
      </c>
      <c r="L693">
        <v>1471</v>
      </c>
      <c r="M693" t="s">
        <v>395</v>
      </c>
      <c r="N693" t="s">
        <v>255</v>
      </c>
      <c r="O693">
        <v>1471</v>
      </c>
      <c r="P693" t="s">
        <v>395</v>
      </c>
      <c r="Q693" t="s">
        <v>255</v>
      </c>
      <c r="R693" t="s">
        <v>293</v>
      </c>
      <c r="S693" s="2">
        <v>-1.1499999999999999</v>
      </c>
      <c r="U693">
        <v>11</v>
      </c>
      <c r="IF693">
        <v>1471</v>
      </c>
      <c r="IG693" t="s">
        <v>395</v>
      </c>
      <c r="IH693" t="s">
        <v>252</v>
      </c>
      <c r="IK693">
        <v>-2</v>
      </c>
      <c r="IL693" t="s">
        <v>253</v>
      </c>
      <c r="IM693" t="s">
        <v>254</v>
      </c>
      <c r="IN693" t="s">
        <v>400</v>
      </c>
      <c r="IP693" t="s">
        <v>402</v>
      </c>
    </row>
    <row r="694" spans="1:250" x14ac:dyDescent="0.35">
      <c r="A694">
        <v>1229</v>
      </c>
      <c r="B694">
        <v>469576192</v>
      </c>
      <c r="C694">
        <v>1403</v>
      </c>
      <c r="D694" t="s">
        <v>390</v>
      </c>
      <c r="E694" t="s">
        <v>391</v>
      </c>
      <c r="F694">
        <v>1407</v>
      </c>
      <c r="G694" t="s">
        <v>392</v>
      </c>
      <c r="H694" t="s">
        <v>391</v>
      </c>
      <c r="I694">
        <v>508</v>
      </c>
      <c r="J694" t="s">
        <v>433</v>
      </c>
      <c r="K694" t="s">
        <v>434</v>
      </c>
      <c r="L694">
        <v>1471</v>
      </c>
      <c r="M694" t="s">
        <v>395</v>
      </c>
      <c r="N694" t="s">
        <v>255</v>
      </c>
      <c r="O694">
        <v>1471</v>
      </c>
      <c r="P694" t="s">
        <v>395</v>
      </c>
      <c r="Q694" t="s">
        <v>255</v>
      </c>
      <c r="R694" t="s">
        <v>293</v>
      </c>
      <c r="S694" s="2">
        <v>-0.32</v>
      </c>
      <c r="U694">
        <v>11</v>
      </c>
      <c r="IF694">
        <v>1471</v>
      </c>
      <c r="IG694" t="s">
        <v>395</v>
      </c>
      <c r="IH694" t="s">
        <v>252</v>
      </c>
      <c r="IK694">
        <v>-2</v>
      </c>
      <c r="IL694" t="s">
        <v>253</v>
      </c>
      <c r="IM694" t="s">
        <v>254</v>
      </c>
      <c r="IN694" t="s">
        <v>400</v>
      </c>
      <c r="IP694" t="s">
        <v>402</v>
      </c>
    </row>
    <row r="695" spans="1:250" x14ac:dyDescent="0.35">
      <c r="A695">
        <v>1230</v>
      </c>
      <c r="B695">
        <v>469576192</v>
      </c>
      <c r="C695">
        <v>1403</v>
      </c>
      <c r="D695" t="s">
        <v>390</v>
      </c>
      <c r="E695" t="s">
        <v>391</v>
      </c>
      <c r="F695">
        <v>1407</v>
      </c>
      <c r="G695" t="s">
        <v>392</v>
      </c>
      <c r="H695" t="s">
        <v>391</v>
      </c>
      <c r="I695">
        <v>546</v>
      </c>
      <c r="J695" t="s">
        <v>437</v>
      </c>
      <c r="K695" t="s">
        <v>438</v>
      </c>
      <c r="L695">
        <v>84786</v>
      </c>
      <c r="M695" t="s">
        <v>426</v>
      </c>
      <c r="N695" t="s">
        <v>423</v>
      </c>
      <c r="O695">
        <v>84786</v>
      </c>
      <c r="P695" t="s">
        <v>426</v>
      </c>
      <c r="Q695" t="s">
        <v>423</v>
      </c>
      <c r="R695" t="s">
        <v>294</v>
      </c>
      <c r="S695" s="2">
        <v>-1398.05</v>
      </c>
      <c r="U695">
        <v>12</v>
      </c>
      <c r="IF695">
        <v>84786</v>
      </c>
      <c r="IG695" t="s">
        <v>426</v>
      </c>
      <c r="IH695" t="s">
        <v>252</v>
      </c>
      <c r="IK695">
        <v>-2</v>
      </c>
      <c r="IL695" t="s">
        <v>253</v>
      </c>
      <c r="IM695" t="s">
        <v>254</v>
      </c>
      <c r="IN695" t="s">
        <v>400</v>
      </c>
      <c r="IP695" t="s">
        <v>426</v>
      </c>
    </row>
    <row r="696" spans="1:250" x14ac:dyDescent="0.35">
      <c r="A696">
        <v>1231</v>
      </c>
      <c r="B696">
        <v>469576192</v>
      </c>
      <c r="C696">
        <v>1403</v>
      </c>
      <c r="D696" t="s">
        <v>390</v>
      </c>
      <c r="E696" t="s">
        <v>391</v>
      </c>
      <c r="F696">
        <v>1407</v>
      </c>
      <c r="G696" t="s">
        <v>392</v>
      </c>
      <c r="H696" t="s">
        <v>391</v>
      </c>
      <c r="I696">
        <v>542</v>
      </c>
      <c r="J696" t="s">
        <v>439</v>
      </c>
      <c r="K696" t="s">
        <v>440</v>
      </c>
      <c r="L696">
        <v>84786</v>
      </c>
      <c r="M696" t="s">
        <v>426</v>
      </c>
      <c r="N696" t="s">
        <v>423</v>
      </c>
      <c r="O696">
        <v>84786</v>
      </c>
      <c r="P696" t="s">
        <v>426</v>
      </c>
      <c r="Q696" t="s">
        <v>423</v>
      </c>
      <c r="R696" t="s">
        <v>294</v>
      </c>
      <c r="S696" s="2">
        <v>-1324.82</v>
      </c>
      <c r="U696">
        <v>12</v>
      </c>
      <c r="IF696">
        <v>84786</v>
      </c>
      <c r="IG696" t="s">
        <v>426</v>
      </c>
      <c r="IH696" t="s">
        <v>252</v>
      </c>
      <c r="IK696">
        <v>-2</v>
      </c>
      <c r="IL696" t="s">
        <v>253</v>
      </c>
      <c r="IM696" t="s">
        <v>254</v>
      </c>
      <c r="IN696" t="s">
        <v>400</v>
      </c>
      <c r="IP696" t="s">
        <v>426</v>
      </c>
    </row>
    <row r="697" spans="1:250" x14ac:dyDescent="0.35">
      <c r="A697">
        <v>1232</v>
      </c>
      <c r="B697">
        <v>469576192</v>
      </c>
      <c r="C697">
        <v>1403</v>
      </c>
      <c r="D697" t="s">
        <v>390</v>
      </c>
      <c r="E697" t="s">
        <v>391</v>
      </c>
      <c r="F697">
        <v>1407</v>
      </c>
      <c r="G697" t="s">
        <v>392</v>
      </c>
      <c r="H697" t="s">
        <v>391</v>
      </c>
      <c r="I697">
        <v>538</v>
      </c>
      <c r="J697" t="s">
        <v>441</v>
      </c>
      <c r="K697" t="s">
        <v>442</v>
      </c>
      <c r="L697">
        <v>84786</v>
      </c>
      <c r="M697" t="s">
        <v>426</v>
      </c>
      <c r="N697" t="s">
        <v>423</v>
      </c>
      <c r="O697">
        <v>84786</v>
      </c>
      <c r="P697" t="s">
        <v>426</v>
      </c>
      <c r="Q697" t="s">
        <v>423</v>
      </c>
      <c r="R697" t="s">
        <v>294</v>
      </c>
      <c r="S697" s="2">
        <v>-1399</v>
      </c>
      <c r="U697">
        <v>12</v>
      </c>
      <c r="IF697">
        <v>84786</v>
      </c>
      <c r="IG697" t="s">
        <v>426</v>
      </c>
      <c r="IH697" t="s">
        <v>252</v>
      </c>
      <c r="IK697">
        <v>-2</v>
      </c>
      <c r="IL697" t="s">
        <v>253</v>
      </c>
      <c r="IM697" t="s">
        <v>254</v>
      </c>
      <c r="IN697" t="s">
        <v>400</v>
      </c>
      <c r="IP697" t="s">
        <v>426</v>
      </c>
    </row>
    <row r="698" spans="1:250" x14ac:dyDescent="0.35">
      <c r="A698">
        <v>1233</v>
      </c>
      <c r="B698">
        <v>469576192</v>
      </c>
      <c r="C698">
        <v>1403</v>
      </c>
      <c r="D698" t="s">
        <v>390</v>
      </c>
      <c r="E698" t="s">
        <v>391</v>
      </c>
      <c r="F698">
        <v>1407</v>
      </c>
      <c r="G698" t="s">
        <v>392</v>
      </c>
      <c r="H698" t="s">
        <v>391</v>
      </c>
      <c r="I698">
        <v>536</v>
      </c>
      <c r="J698" t="s">
        <v>443</v>
      </c>
      <c r="K698" t="s">
        <v>444</v>
      </c>
      <c r="L698">
        <v>84786</v>
      </c>
      <c r="M698" t="s">
        <v>426</v>
      </c>
      <c r="N698" t="s">
        <v>423</v>
      </c>
      <c r="O698">
        <v>84786</v>
      </c>
      <c r="P698" t="s">
        <v>426</v>
      </c>
      <c r="Q698" t="s">
        <v>423</v>
      </c>
      <c r="R698" t="s">
        <v>294</v>
      </c>
      <c r="S698" s="2">
        <v>-1089.8499999999999</v>
      </c>
      <c r="U698">
        <v>12</v>
      </c>
      <c r="IF698">
        <v>84786</v>
      </c>
      <c r="IG698" t="s">
        <v>426</v>
      </c>
      <c r="IH698" t="s">
        <v>252</v>
      </c>
      <c r="IK698">
        <v>-2</v>
      </c>
      <c r="IL698" t="s">
        <v>253</v>
      </c>
      <c r="IM698" t="s">
        <v>254</v>
      </c>
      <c r="IN698" t="s">
        <v>400</v>
      </c>
      <c r="IP698" t="s">
        <v>426</v>
      </c>
    </row>
    <row r="699" spans="1:250" x14ac:dyDescent="0.35">
      <c r="A699">
        <v>1234</v>
      </c>
      <c r="B699">
        <v>469576192</v>
      </c>
      <c r="C699">
        <v>1403</v>
      </c>
      <c r="D699" t="s">
        <v>390</v>
      </c>
      <c r="E699" t="s">
        <v>391</v>
      </c>
      <c r="F699">
        <v>1407</v>
      </c>
      <c r="G699" t="s">
        <v>392</v>
      </c>
      <c r="H699" t="s">
        <v>391</v>
      </c>
      <c r="I699">
        <v>530</v>
      </c>
      <c r="J699" t="s">
        <v>445</v>
      </c>
      <c r="K699" t="s">
        <v>446</v>
      </c>
      <c r="L699">
        <v>84786</v>
      </c>
      <c r="M699" t="s">
        <v>426</v>
      </c>
      <c r="N699" t="s">
        <v>423</v>
      </c>
      <c r="O699">
        <v>84786</v>
      </c>
      <c r="P699" t="s">
        <v>426</v>
      </c>
      <c r="Q699" t="s">
        <v>423</v>
      </c>
      <c r="R699" t="s">
        <v>294</v>
      </c>
      <c r="S699" s="2">
        <v>-3328.75</v>
      </c>
      <c r="U699">
        <v>12</v>
      </c>
      <c r="IF699">
        <v>84786</v>
      </c>
      <c r="IG699" t="s">
        <v>426</v>
      </c>
      <c r="IH699" t="s">
        <v>252</v>
      </c>
      <c r="IK699">
        <v>-2</v>
      </c>
      <c r="IL699" t="s">
        <v>253</v>
      </c>
      <c r="IM699" t="s">
        <v>254</v>
      </c>
      <c r="IN699" t="s">
        <v>400</v>
      </c>
      <c r="IP699" t="s">
        <v>426</v>
      </c>
    </row>
    <row r="700" spans="1:250" x14ac:dyDescent="0.35">
      <c r="A700">
        <v>1235</v>
      </c>
      <c r="B700">
        <v>469576192</v>
      </c>
      <c r="C700">
        <v>1403</v>
      </c>
      <c r="D700" t="s">
        <v>390</v>
      </c>
      <c r="E700" t="s">
        <v>391</v>
      </c>
      <c r="F700">
        <v>1407</v>
      </c>
      <c r="G700" t="s">
        <v>392</v>
      </c>
      <c r="H700" t="s">
        <v>391</v>
      </c>
      <c r="I700">
        <v>526</v>
      </c>
      <c r="J700" t="s">
        <v>435</v>
      </c>
      <c r="K700" t="s">
        <v>436</v>
      </c>
      <c r="L700">
        <v>84786</v>
      </c>
      <c r="M700" t="s">
        <v>426</v>
      </c>
      <c r="N700" t="s">
        <v>423</v>
      </c>
      <c r="O700">
        <v>84786</v>
      </c>
      <c r="P700" t="s">
        <v>426</v>
      </c>
      <c r="Q700" t="s">
        <v>423</v>
      </c>
      <c r="R700" t="s">
        <v>294</v>
      </c>
      <c r="S700" s="2">
        <v>-1660.15</v>
      </c>
      <c r="U700">
        <v>12</v>
      </c>
      <c r="IF700">
        <v>84786</v>
      </c>
      <c r="IG700" t="s">
        <v>426</v>
      </c>
      <c r="IH700" t="s">
        <v>252</v>
      </c>
      <c r="IK700">
        <v>-2</v>
      </c>
      <c r="IL700" t="s">
        <v>253</v>
      </c>
      <c r="IM700" t="s">
        <v>254</v>
      </c>
      <c r="IN700" t="s">
        <v>400</v>
      </c>
      <c r="IP700" t="s">
        <v>426</v>
      </c>
    </row>
    <row r="701" spans="1:250" x14ac:dyDescent="0.35">
      <c r="A701">
        <v>1236</v>
      </c>
      <c r="B701">
        <v>469576192</v>
      </c>
      <c r="C701">
        <v>1403</v>
      </c>
      <c r="D701" t="s">
        <v>390</v>
      </c>
      <c r="E701" t="s">
        <v>391</v>
      </c>
      <c r="F701">
        <v>1407</v>
      </c>
      <c r="G701" t="s">
        <v>392</v>
      </c>
      <c r="H701" t="s">
        <v>391</v>
      </c>
      <c r="I701">
        <v>522</v>
      </c>
      <c r="J701" t="s">
        <v>424</v>
      </c>
      <c r="K701" t="s">
        <v>425</v>
      </c>
      <c r="L701">
        <v>84786</v>
      </c>
      <c r="M701" t="s">
        <v>426</v>
      </c>
      <c r="N701" t="s">
        <v>423</v>
      </c>
      <c r="O701">
        <v>84786</v>
      </c>
      <c r="P701" t="s">
        <v>426</v>
      </c>
      <c r="Q701" t="s">
        <v>423</v>
      </c>
      <c r="R701" t="s">
        <v>294</v>
      </c>
      <c r="S701" s="2">
        <v>2648.88</v>
      </c>
      <c r="U701">
        <v>12</v>
      </c>
      <c r="IF701">
        <v>84786</v>
      </c>
      <c r="IG701" t="s">
        <v>426</v>
      </c>
      <c r="IH701" t="s">
        <v>252</v>
      </c>
      <c r="IK701">
        <v>-2</v>
      </c>
      <c r="IL701" t="s">
        <v>253</v>
      </c>
      <c r="IM701" t="s">
        <v>254</v>
      </c>
      <c r="IN701" t="s">
        <v>400</v>
      </c>
      <c r="IP701" t="s">
        <v>426</v>
      </c>
    </row>
    <row r="702" spans="1:250" x14ac:dyDescent="0.35">
      <c r="A702">
        <v>1237</v>
      </c>
      <c r="B702">
        <v>469576192</v>
      </c>
      <c r="C702">
        <v>1403</v>
      </c>
      <c r="D702" t="s">
        <v>390</v>
      </c>
      <c r="E702" t="s">
        <v>391</v>
      </c>
      <c r="F702">
        <v>1407</v>
      </c>
      <c r="G702" t="s">
        <v>392</v>
      </c>
      <c r="H702" t="s">
        <v>391</v>
      </c>
      <c r="I702">
        <v>520</v>
      </c>
      <c r="J702" t="s">
        <v>427</v>
      </c>
      <c r="K702" t="s">
        <v>428</v>
      </c>
      <c r="L702">
        <v>84786</v>
      </c>
      <c r="M702" t="s">
        <v>426</v>
      </c>
      <c r="N702" t="s">
        <v>423</v>
      </c>
      <c r="O702">
        <v>84786</v>
      </c>
      <c r="P702" t="s">
        <v>426</v>
      </c>
      <c r="Q702" t="s">
        <v>423</v>
      </c>
      <c r="R702" t="s">
        <v>294</v>
      </c>
      <c r="S702" s="2">
        <v>-4243.59</v>
      </c>
      <c r="U702">
        <v>12</v>
      </c>
      <c r="IF702">
        <v>84786</v>
      </c>
      <c r="IG702" t="s">
        <v>426</v>
      </c>
      <c r="IH702" t="s">
        <v>252</v>
      </c>
      <c r="IK702">
        <v>-2</v>
      </c>
      <c r="IL702" t="s">
        <v>253</v>
      </c>
      <c r="IM702" t="s">
        <v>254</v>
      </c>
      <c r="IN702" t="s">
        <v>400</v>
      </c>
      <c r="IP702" t="s">
        <v>426</v>
      </c>
    </row>
    <row r="703" spans="1:250" x14ac:dyDescent="0.35">
      <c r="A703">
        <v>1238</v>
      </c>
      <c r="B703">
        <v>469576192</v>
      </c>
      <c r="C703">
        <v>1403</v>
      </c>
      <c r="D703" t="s">
        <v>390</v>
      </c>
      <c r="E703" t="s">
        <v>391</v>
      </c>
      <c r="F703">
        <v>1407</v>
      </c>
      <c r="G703" t="s">
        <v>392</v>
      </c>
      <c r="H703" t="s">
        <v>391</v>
      </c>
      <c r="I703">
        <v>546</v>
      </c>
      <c r="J703" t="s">
        <v>437</v>
      </c>
      <c r="K703" t="s">
        <v>438</v>
      </c>
      <c r="L703">
        <v>79514</v>
      </c>
      <c r="M703" t="s">
        <v>418</v>
      </c>
      <c r="N703" t="s">
        <v>419</v>
      </c>
      <c r="O703">
        <v>79514</v>
      </c>
      <c r="P703" t="s">
        <v>418</v>
      </c>
      <c r="Q703" t="s">
        <v>419</v>
      </c>
      <c r="R703" t="s">
        <v>294</v>
      </c>
      <c r="S703" s="2">
        <v>-578.79999999999995</v>
      </c>
      <c r="U703">
        <v>12</v>
      </c>
      <c r="IF703">
        <v>79514</v>
      </c>
      <c r="IG703" t="s">
        <v>418</v>
      </c>
      <c r="IH703" t="s">
        <v>252</v>
      </c>
      <c r="IK703">
        <v>-2</v>
      </c>
      <c r="IL703" t="s">
        <v>253</v>
      </c>
      <c r="IM703" t="s">
        <v>254</v>
      </c>
      <c r="IN703" t="s">
        <v>400</v>
      </c>
      <c r="IP703" t="s">
        <v>418</v>
      </c>
    </row>
    <row r="704" spans="1:250" x14ac:dyDescent="0.35">
      <c r="A704">
        <v>1239</v>
      </c>
      <c r="B704">
        <v>469576192</v>
      </c>
      <c r="C704">
        <v>1403</v>
      </c>
      <c r="D704" t="s">
        <v>390</v>
      </c>
      <c r="E704" t="s">
        <v>391</v>
      </c>
      <c r="F704">
        <v>1407</v>
      </c>
      <c r="G704" t="s">
        <v>392</v>
      </c>
      <c r="H704" t="s">
        <v>391</v>
      </c>
      <c r="I704">
        <v>542</v>
      </c>
      <c r="J704" t="s">
        <v>439</v>
      </c>
      <c r="K704" t="s">
        <v>440</v>
      </c>
      <c r="L704">
        <v>79514</v>
      </c>
      <c r="M704" t="s">
        <v>418</v>
      </c>
      <c r="N704" t="s">
        <v>419</v>
      </c>
      <c r="O704">
        <v>79514</v>
      </c>
      <c r="P704" t="s">
        <v>418</v>
      </c>
      <c r="Q704" t="s">
        <v>419</v>
      </c>
      <c r="R704" t="s">
        <v>294</v>
      </c>
      <c r="S704" s="2">
        <v>-548.48</v>
      </c>
      <c r="U704">
        <v>12</v>
      </c>
      <c r="IF704">
        <v>79514</v>
      </c>
      <c r="IG704" t="s">
        <v>418</v>
      </c>
      <c r="IH704" t="s">
        <v>252</v>
      </c>
      <c r="IK704">
        <v>-2</v>
      </c>
      <c r="IL704" t="s">
        <v>253</v>
      </c>
      <c r="IM704" t="s">
        <v>254</v>
      </c>
      <c r="IN704" t="s">
        <v>400</v>
      </c>
      <c r="IP704" t="s">
        <v>418</v>
      </c>
    </row>
    <row r="705" spans="1:250" x14ac:dyDescent="0.35">
      <c r="A705">
        <v>1240</v>
      </c>
      <c r="B705">
        <v>469576192</v>
      </c>
      <c r="C705">
        <v>1403</v>
      </c>
      <c r="D705" t="s">
        <v>390</v>
      </c>
      <c r="E705" t="s">
        <v>391</v>
      </c>
      <c r="F705">
        <v>1407</v>
      </c>
      <c r="G705" t="s">
        <v>392</v>
      </c>
      <c r="H705" t="s">
        <v>391</v>
      </c>
      <c r="I705">
        <v>538</v>
      </c>
      <c r="J705" t="s">
        <v>441</v>
      </c>
      <c r="K705" t="s">
        <v>442</v>
      </c>
      <c r="L705">
        <v>79514</v>
      </c>
      <c r="M705" t="s">
        <v>418</v>
      </c>
      <c r="N705" t="s">
        <v>419</v>
      </c>
      <c r="O705">
        <v>79514</v>
      </c>
      <c r="P705" t="s">
        <v>418</v>
      </c>
      <c r="Q705" t="s">
        <v>419</v>
      </c>
      <c r="R705" t="s">
        <v>294</v>
      </c>
      <c r="S705" s="2">
        <v>-579.17999999999995</v>
      </c>
      <c r="U705">
        <v>12</v>
      </c>
      <c r="IF705">
        <v>79514</v>
      </c>
      <c r="IG705" t="s">
        <v>418</v>
      </c>
      <c r="IH705" t="s">
        <v>252</v>
      </c>
      <c r="IK705">
        <v>-2</v>
      </c>
      <c r="IL705" t="s">
        <v>253</v>
      </c>
      <c r="IM705" t="s">
        <v>254</v>
      </c>
      <c r="IN705" t="s">
        <v>400</v>
      </c>
      <c r="IP705" t="s">
        <v>418</v>
      </c>
    </row>
    <row r="706" spans="1:250" x14ac:dyDescent="0.35">
      <c r="A706">
        <v>1241</v>
      </c>
      <c r="B706">
        <v>469576192</v>
      </c>
      <c r="C706">
        <v>1403</v>
      </c>
      <c r="D706" t="s">
        <v>390</v>
      </c>
      <c r="E706" t="s">
        <v>391</v>
      </c>
      <c r="F706">
        <v>1407</v>
      </c>
      <c r="G706" t="s">
        <v>392</v>
      </c>
      <c r="H706" t="s">
        <v>391</v>
      </c>
      <c r="I706">
        <v>536</v>
      </c>
      <c r="J706" t="s">
        <v>443</v>
      </c>
      <c r="K706" t="s">
        <v>444</v>
      </c>
      <c r="L706">
        <v>79514</v>
      </c>
      <c r="M706" t="s">
        <v>418</v>
      </c>
      <c r="N706" t="s">
        <v>419</v>
      </c>
      <c r="O706">
        <v>79514</v>
      </c>
      <c r="P706" t="s">
        <v>418</v>
      </c>
      <c r="Q706" t="s">
        <v>419</v>
      </c>
      <c r="R706" t="s">
        <v>294</v>
      </c>
      <c r="S706" s="2">
        <v>-451.2</v>
      </c>
      <c r="U706">
        <v>12</v>
      </c>
      <c r="IF706">
        <v>79514</v>
      </c>
      <c r="IG706" t="s">
        <v>418</v>
      </c>
      <c r="IH706" t="s">
        <v>252</v>
      </c>
      <c r="IK706">
        <v>-2</v>
      </c>
      <c r="IL706" t="s">
        <v>253</v>
      </c>
      <c r="IM706" t="s">
        <v>254</v>
      </c>
      <c r="IN706" t="s">
        <v>400</v>
      </c>
      <c r="IP706" t="s">
        <v>418</v>
      </c>
    </row>
    <row r="707" spans="1:250" x14ac:dyDescent="0.35">
      <c r="A707">
        <v>1242</v>
      </c>
      <c r="B707">
        <v>469576192</v>
      </c>
      <c r="C707">
        <v>1403</v>
      </c>
      <c r="D707" t="s">
        <v>390</v>
      </c>
      <c r="E707" t="s">
        <v>391</v>
      </c>
      <c r="F707">
        <v>1407</v>
      </c>
      <c r="G707" t="s">
        <v>392</v>
      </c>
      <c r="H707" t="s">
        <v>391</v>
      </c>
      <c r="I707">
        <v>530</v>
      </c>
      <c r="J707" t="s">
        <v>445</v>
      </c>
      <c r="K707" t="s">
        <v>446</v>
      </c>
      <c r="L707">
        <v>79514</v>
      </c>
      <c r="M707" t="s">
        <v>418</v>
      </c>
      <c r="N707" t="s">
        <v>419</v>
      </c>
      <c r="O707">
        <v>79514</v>
      </c>
      <c r="P707" t="s">
        <v>418</v>
      </c>
      <c r="Q707" t="s">
        <v>419</v>
      </c>
      <c r="R707" t="s">
        <v>294</v>
      </c>
      <c r="S707" s="2">
        <v>-1378.1</v>
      </c>
      <c r="U707">
        <v>12</v>
      </c>
      <c r="IF707">
        <v>79514</v>
      </c>
      <c r="IG707" t="s">
        <v>418</v>
      </c>
      <c r="IH707" t="s">
        <v>252</v>
      </c>
      <c r="IK707">
        <v>-2</v>
      </c>
      <c r="IL707" t="s">
        <v>253</v>
      </c>
      <c r="IM707" t="s">
        <v>254</v>
      </c>
      <c r="IN707" t="s">
        <v>400</v>
      </c>
      <c r="IP707" t="s">
        <v>418</v>
      </c>
    </row>
    <row r="708" spans="1:250" x14ac:dyDescent="0.35">
      <c r="A708">
        <v>1243</v>
      </c>
      <c r="B708">
        <v>469576192</v>
      </c>
      <c r="C708">
        <v>1403</v>
      </c>
      <c r="D708" t="s">
        <v>390</v>
      </c>
      <c r="E708" t="s">
        <v>391</v>
      </c>
      <c r="F708">
        <v>1407</v>
      </c>
      <c r="G708" t="s">
        <v>392</v>
      </c>
      <c r="H708" t="s">
        <v>391</v>
      </c>
      <c r="I708">
        <v>526</v>
      </c>
      <c r="J708" t="s">
        <v>435</v>
      </c>
      <c r="K708" t="s">
        <v>436</v>
      </c>
      <c r="L708">
        <v>79514</v>
      </c>
      <c r="M708" t="s">
        <v>418</v>
      </c>
      <c r="N708" t="s">
        <v>419</v>
      </c>
      <c r="O708">
        <v>79514</v>
      </c>
      <c r="P708" t="s">
        <v>418</v>
      </c>
      <c r="Q708" t="s">
        <v>419</v>
      </c>
      <c r="R708" t="s">
        <v>294</v>
      </c>
      <c r="S708" s="2">
        <v>-687.3</v>
      </c>
      <c r="U708">
        <v>12</v>
      </c>
      <c r="IF708">
        <v>79514</v>
      </c>
      <c r="IG708" t="s">
        <v>418</v>
      </c>
      <c r="IH708" t="s">
        <v>252</v>
      </c>
      <c r="IK708">
        <v>-2</v>
      </c>
      <c r="IL708" t="s">
        <v>253</v>
      </c>
      <c r="IM708" t="s">
        <v>254</v>
      </c>
      <c r="IN708" t="s">
        <v>400</v>
      </c>
      <c r="IP708" t="s">
        <v>418</v>
      </c>
    </row>
    <row r="709" spans="1:250" x14ac:dyDescent="0.35">
      <c r="A709">
        <v>1244</v>
      </c>
      <c r="B709">
        <v>469576192</v>
      </c>
      <c r="C709">
        <v>1403</v>
      </c>
      <c r="D709" t="s">
        <v>390</v>
      </c>
      <c r="E709" t="s">
        <v>391</v>
      </c>
      <c r="F709">
        <v>1407</v>
      </c>
      <c r="G709" t="s">
        <v>392</v>
      </c>
      <c r="H709" t="s">
        <v>391</v>
      </c>
      <c r="I709">
        <v>522</v>
      </c>
      <c r="J709" t="s">
        <v>424</v>
      </c>
      <c r="K709" t="s">
        <v>425</v>
      </c>
      <c r="L709">
        <v>79514</v>
      </c>
      <c r="M709" t="s">
        <v>418</v>
      </c>
      <c r="N709" t="s">
        <v>419</v>
      </c>
      <c r="O709">
        <v>79514</v>
      </c>
      <c r="P709" t="s">
        <v>418</v>
      </c>
      <c r="Q709" t="s">
        <v>419</v>
      </c>
      <c r="R709" t="s">
        <v>294</v>
      </c>
      <c r="S709" s="2">
        <v>1096.6400000000001</v>
      </c>
      <c r="U709">
        <v>12</v>
      </c>
      <c r="IF709">
        <v>79514</v>
      </c>
      <c r="IG709" t="s">
        <v>418</v>
      </c>
      <c r="IH709" t="s">
        <v>252</v>
      </c>
      <c r="IK709">
        <v>-2</v>
      </c>
      <c r="IL709" t="s">
        <v>253</v>
      </c>
      <c r="IM709" t="s">
        <v>254</v>
      </c>
      <c r="IN709" t="s">
        <v>400</v>
      </c>
      <c r="IP709" t="s">
        <v>418</v>
      </c>
    </row>
    <row r="710" spans="1:250" x14ac:dyDescent="0.35">
      <c r="A710">
        <v>1245</v>
      </c>
      <c r="B710">
        <v>469576192</v>
      </c>
      <c r="C710">
        <v>1403</v>
      </c>
      <c r="D710" t="s">
        <v>390</v>
      </c>
      <c r="E710" t="s">
        <v>391</v>
      </c>
      <c r="F710">
        <v>1407</v>
      </c>
      <c r="G710" t="s">
        <v>392</v>
      </c>
      <c r="H710" t="s">
        <v>391</v>
      </c>
      <c r="I710">
        <v>520</v>
      </c>
      <c r="J710" t="s">
        <v>427</v>
      </c>
      <c r="K710" t="s">
        <v>428</v>
      </c>
      <c r="L710">
        <v>79514</v>
      </c>
      <c r="M710" t="s">
        <v>418</v>
      </c>
      <c r="N710" t="s">
        <v>419</v>
      </c>
      <c r="O710">
        <v>79514</v>
      </c>
      <c r="P710" t="s">
        <v>418</v>
      </c>
      <c r="Q710" t="s">
        <v>419</v>
      </c>
      <c r="R710" t="s">
        <v>294</v>
      </c>
      <c r="S710" s="2">
        <v>-1756.85</v>
      </c>
      <c r="U710">
        <v>12</v>
      </c>
      <c r="IF710">
        <v>79514</v>
      </c>
      <c r="IG710" t="s">
        <v>418</v>
      </c>
      <c r="IH710" t="s">
        <v>252</v>
      </c>
      <c r="IK710">
        <v>-2</v>
      </c>
      <c r="IL710" t="s">
        <v>253</v>
      </c>
      <c r="IM710" t="s">
        <v>254</v>
      </c>
      <c r="IN710" t="s">
        <v>400</v>
      </c>
      <c r="IP710" t="s">
        <v>418</v>
      </c>
    </row>
    <row r="711" spans="1:250" x14ac:dyDescent="0.35">
      <c r="A711">
        <v>1246</v>
      </c>
      <c r="B711">
        <v>469576192</v>
      </c>
      <c r="C711">
        <v>1403</v>
      </c>
      <c r="D711" t="s">
        <v>390</v>
      </c>
      <c r="E711" t="s">
        <v>391</v>
      </c>
      <c r="F711">
        <v>1407</v>
      </c>
      <c r="G711" t="s">
        <v>392</v>
      </c>
      <c r="H711" t="s">
        <v>391</v>
      </c>
      <c r="I711">
        <v>516</v>
      </c>
      <c r="J711" t="s">
        <v>429</v>
      </c>
      <c r="K711" t="s">
        <v>430</v>
      </c>
      <c r="L711">
        <v>79514</v>
      </c>
      <c r="M711" t="s">
        <v>418</v>
      </c>
      <c r="N711" t="s">
        <v>419</v>
      </c>
      <c r="O711">
        <v>79514</v>
      </c>
      <c r="P711" t="s">
        <v>418</v>
      </c>
      <c r="Q711" t="s">
        <v>419</v>
      </c>
      <c r="R711" t="s">
        <v>294</v>
      </c>
      <c r="S711" s="2">
        <v>-600.02</v>
      </c>
      <c r="U711">
        <v>12</v>
      </c>
      <c r="IF711">
        <v>79514</v>
      </c>
      <c r="IG711" t="s">
        <v>418</v>
      </c>
      <c r="IH711" t="s">
        <v>252</v>
      </c>
      <c r="IK711">
        <v>-2</v>
      </c>
      <c r="IL711" t="s">
        <v>253</v>
      </c>
      <c r="IM711" t="s">
        <v>254</v>
      </c>
      <c r="IN711" t="s">
        <v>400</v>
      </c>
      <c r="IP711" t="s">
        <v>418</v>
      </c>
    </row>
    <row r="712" spans="1:250" x14ac:dyDescent="0.35">
      <c r="A712">
        <v>1247</v>
      </c>
      <c r="B712">
        <v>469576192</v>
      </c>
      <c r="C712">
        <v>1403</v>
      </c>
      <c r="D712" t="s">
        <v>390</v>
      </c>
      <c r="E712" t="s">
        <v>391</v>
      </c>
      <c r="F712">
        <v>1407</v>
      </c>
      <c r="G712" t="s">
        <v>392</v>
      </c>
      <c r="H712" t="s">
        <v>391</v>
      </c>
      <c r="I712">
        <v>514</v>
      </c>
      <c r="J712" t="s">
        <v>431</v>
      </c>
      <c r="K712" t="s">
        <v>432</v>
      </c>
      <c r="L712">
        <v>79514</v>
      </c>
      <c r="M712" t="s">
        <v>418</v>
      </c>
      <c r="N712" t="s">
        <v>419</v>
      </c>
      <c r="O712">
        <v>79514</v>
      </c>
      <c r="P712" t="s">
        <v>418</v>
      </c>
      <c r="Q712" t="s">
        <v>419</v>
      </c>
      <c r="R712" t="s">
        <v>294</v>
      </c>
      <c r="S712" s="2">
        <v>-520.02</v>
      </c>
      <c r="U712">
        <v>12</v>
      </c>
      <c r="IF712">
        <v>79514</v>
      </c>
      <c r="IG712" t="s">
        <v>418</v>
      </c>
      <c r="IH712" t="s">
        <v>252</v>
      </c>
      <c r="IK712">
        <v>-2</v>
      </c>
      <c r="IL712" t="s">
        <v>253</v>
      </c>
      <c r="IM712" t="s">
        <v>254</v>
      </c>
      <c r="IN712" t="s">
        <v>400</v>
      </c>
      <c r="IP712" t="s">
        <v>418</v>
      </c>
    </row>
    <row r="713" spans="1:250" x14ac:dyDescent="0.35">
      <c r="A713">
        <v>1248</v>
      </c>
      <c r="B713">
        <v>469576192</v>
      </c>
      <c r="C713">
        <v>1403</v>
      </c>
      <c r="D713" t="s">
        <v>390</v>
      </c>
      <c r="E713" t="s">
        <v>391</v>
      </c>
      <c r="F713">
        <v>1407</v>
      </c>
      <c r="G713" t="s">
        <v>392</v>
      </c>
      <c r="H713" t="s">
        <v>391</v>
      </c>
      <c r="I713">
        <v>508</v>
      </c>
      <c r="J713" t="s">
        <v>433</v>
      </c>
      <c r="K713" t="s">
        <v>434</v>
      </c>
      <c r="L713">
        <v>79514</v>
      </c>
      <c r="M713" t="s">
        <v>418</v>
      </c>
      <c r="N713" t="s">
        <v>419</v>
      </c>
      <c r="O713">
        <v>79514</v>
      </c>
      <c r="P713" t="s">
        <v>418</v>
      </c>
      <c r="Q713" t="s">
        <v>419</v>
      </c>
      <c r="R713" t="s">
        <v>294</v>
      </c>
      <c r="S713" s="2">
        <v>-724.51</v>
      </c>
      <c r="U713">
        <v>12</v>
      </c>
      <c r="IF713">
        <v>79514</v>
      </c>
      <c r="IG713" t="s">
        <v>418</v>
      </c>
      <c r="IH713" t="s">
        <v>252</v>
      </c>
      <c r="IK713">
        <v>-2</v>
      </c>
      <c r="IL713" t="s">
        <v>253</v>
      </c>
      <c r="IM713" t="s">
        <v>254</v>
      </c>
      <c r="IN713" t="s">
        <v>400</v>
      </c>
      <c r="IP713" t="s">
        <v>418</v>
      </c>
    </row>
    <row r="714" spans="1:250" x14ac:dyDescent="0.35">
      <c r="A714">
        <v>1249</v>
      </c>
      <c r="B714">
        <v>469576192</v>
      </c>
      <c r="C714">
        <v>1403</v>
      </c>
      <c r="D714" t="s">
        <v>390</v>
      </c>
      <c r="E714" t="s">
        <v>391</v>
      </c>
      <c r="F714">
        <v>1407</v>
      </c>
      <c r="G714" t="s">
        <v>392</v>
      </c>
      <c r="H714" t="s">
        <v>391</v>
      </c>
      <c r="I714">
        <v>546</v>
      </c>
      <c r="J714" t="s">
        <v>437</v>
      </c>
      <c r="K714" t="s">
        <v>438</v>
      </c>
      <c r="L714">
        <v>78013</v>
      </c>
      <c r="M714" t="s">
        <v>420</v>
      </c>
      <c r="N714" t="s">
        <v>262</v>
      </c>
      <c r="O714">
        <v>78013</v>
      </c>
      <c r="P714" t="s">
        <v>420</v>
      </c>
      <c r="Q714" t="s">
        <v>262</v>
      </c>
      <c r="R714" t="s">
        <v>294</v>
      </c>
      <c r="S714" s="2">
        <v>-172.45</v>
      </c>
      <c r="U714">
        <v>12</v>
      </c>
      <c r="IF714">
        <v>78013</v>
      </c>
      <c r="IG714" t="s">
        <v>420</v>
      </c>
      <c r="IH714" t="s">
        <v>252</v>
      </c>
      <c r="IK714">
        <v>-2</v>
      </c>
      <c r="IL714" t="s">
        <v>253</v>
      </c>
      <c r="IM714" t="s">
        <v>254</v>
      </c>
      <c r="IN714" t="s">
        <v>400</v>
      </c>
      <c r="IP714" t="s">
        <v>420</v>
      </c>
    </row>
    <row r="715" spans="1:250" x14ac:dyDescent="0.35">
      <c r="A715">
        <v>1250</v>
      </c>
      <c r="B715">
        <v>469576192</v>
      </c>
      <c r="C715">
        <v>1403</v>
      </c>
      <c r="D715" t="s">
        <v>390</v>
      </c>
      <c r="E715" t="s">
        <v>391</v>
      </c>
      <c r="F715">
        <v>1407</v>
      </c>
      <c r="G715" t="s">
        <v>392</v>
      </c>
      <c r="H715" t="s">
        <v>391</v>
      </c>
      <c r="I715">
        <v>542</v>
      </c>
      <c r="J715" t="s">
        <v>439</v>
      </c>
      <c r="K715" t="s">
        <v>440</v>
      </c>
      <c r="L715">
        <v>78013</v>
      </c>
      <c r="M715" t="s">
        <v>420</v>
      </c>
      <c r="N715" t="s">
        <v>262</v>
      </c>
      <c r="O715">
        <v>78013</v>
      </c>
      <c r="P715" t="s">
        <v>420</v>
      </c>
      <c r="Q715" t="s">
        <v>262</v>
      </c>
      <c r="R715" t="s">
        <v>294</v>
      </c>
      <c r="S715" s="2">
        <v>-163.41</v>
      </c>
      <c r="U715">
        <v>12</v>
      </c>
      <c r="IF715">
        <v>78013</v>
      </c>
      <c r="IG715" t="s">
        <v>420</v>
      </c>
      <c r="IH715" t="s">
        <v>252</v>
      </c>
      <c r="IK715">
        <v>-2</v>
      </c>
      <c r="IL715" t="s">
        <v>253</v>
      </c>
      <c r="IM715" t="s">
        <v>254</v>
      </c>
      <c r="IN715" t="s">
        <v>400</v>
      </c>
      <c r="IP715" t="s">
        <v>420</v>
      </c>
    </row>
    <row r="716" spans="1:250" x14ac:dyDescent="0.35">
      <c r="A716">
        <v>1251</v>
      </c>
      <c r="B716">
        <v>469576192</v>
      </c>
      <c r="C716">
        <v>1403</v>
      </c>
      <c r="D716" t="s">
        <v>390</v>
      </c>
      <c r="E716" t="s">
        <v>391</v>
      </c>
      <c r="F716">
        <v>1407</v>
      </c>
      <c r="G716" t="s">
        <v>392</v>
      </c>
      <c r="H716" t="s">
        <v>391</v>
      </c>
      <c r="I716">
        <v>538</v>
      </c>
      <c r="J716" t="s">
        <v>441</v>
      </c>
      <c r="K716" t="s">
        <v>442</v>
      </c>
      <c r="L716">
        <v>78013</v>
      </c>
      <c r="M716" t="s">
        <v>420</v>
      </c>
      <c r="N716" t="s">
        <v>262</v>
      </c>
      <c r="O716">
        <v>78013</v>
      </c>
      <c r="P716" t="s">
        <v>420</v>
      </c>
      <c r="Q716" t="s">
        <v>262</v>
      </c>
      <c r="R716" t="s">
        <v>294</v>
      </c>
      <c r="S716" s="2">
        <v>-171.83</v>
      </c>
      <c r="U716">
        <v>12</v>
      </c>
      <c r="IF716">
        <v>78013</v>
      </c>
      <c r="IG716" t="s">
        <v>420</v>
      </c>
      <c r="IH716" t="s">
        <v>252</v>
      </c>
      <c r="IK716">
        <v>-2</v>
      </c>
      <c r="IL716" t="s">
        <v>253</v>
      </c>
      <c r="IM716" t="s">
        <v>254</v>
      </c>
      <c r="IN716" t="s">
        <v>400</v>
      </c>
      <c r="IP716" t="s">
        <v>420</v>
      </c>
    </row>
    <row r="717" spans="1:250" x14ac:dyDescent="0.35">
      <c r="A717">
        <v>1252</v>
      </c>
      <c r="B717">
        <v>469576192</v>
      </c>
      <c r="C717">
        <v>1403</v>
      </c>
      <c r="D717" t="s">
        <v>390</v>
      </c>
      <c r="E717" t="s">
        <v>391</v>
      </c>
      <c r="F717">
        <v>1407</v>
      </c>
      <c r="G717" t="s">
        <v>392</v>
      </c>
      <c r="H717" t="s">
        <v>391</v>
      </c>
      <c r="I717">
        <v>536</v>
      </c>
      <c r="J717" t="s">
        <v>443</v>
      </c>
      <c r="K717" t="s">
        <v>444</v>
      </c>
      <c r="L717">
        <v>78013</v>
      </c>
      <c r="M717" t="s">
        <v>420</v>
      </c>
      <c r="N717" t="s">
        <v>262</v>
      </c>
      <c r="O717">
        <v>78013</v>
      </c>
      <c r="P717" t="s">
        <v>420</v>
      </c>
      <c r="Q717" t="s">
        <v>262</v>
      </c>
      <c r="R717" t="s">
        <v>294</v>
      </c>
      <c r="S717" s="2">
        <v>-133.86000000000001</v>
      </c>
      <c r="U717">
        <v>12</v>
      </c>
      <c r="IF717">
        <v>78013</v>
      </c>
      <c r="IG717" t="s">
        <v>420</v>
      </c>
      <c r="IH717" t="s">
        <v>252</v>
      </c>
      <c r="IK717">
        <v>-2</v>
      </c>
      <c r="IL717" t="s">
        <v>253</v>
      </c>
      <c r="IM717" t="s">
        <v>254</v>
      </c>
      <c r="IN717" t="s">
        <v>400</v>
      </c>
      <c r="IP717" t="s">
        <v>420</v>
      </c>
    </row>
    <row r="718" spans="1:250" x14ac:dyDescent="0.35">
      <c r="A718">
        <v>1253</v>
      </c>
      <c r="B718">
        <v>469576192</v>
      </c>
      <c r="C718">
        <v>1403</v>
      </c>
      <c r="D718" t="s">
        <v>390</v>
      </c>
      <c r="E718" t="s">
        <v>391</v>
      </c>
      <c r="F718">
        <v>1407</v>
      </c>
      <c r="G718" t="s">
        <v>392</v>
      </c>
      <c r="H718" t="s">
        <v>391</v>
      </c>
      <c r="I718">
        <v>530</v>
      </c>
      <c r="J718" t="s">
        <v>445</v>
      </c>
      <c r="K718" t="s">
        <v>446</v>
      </c>
      <c r="L718">
        <v>78013</v>
      </c>
      <c r="M718" t="s">
        <v>420</v>
      </c>
      <c r="N718" t="s">
        <v>262</v>
      </c>
      <c r="O718">
        <v>78013</v>
      </c>
      <c r="P718" t="s">
        <v>420</v>
      </c>
      <c r="Q718" t="s">
        <v>262</v>
      </c>
      <c r="R718" t="s">
        <v>294</v>
      </c>
      <c r="S718" s="2">
        <v>-406.7</v>
      </c>
      <c r="U718">
        <v>12</v>
      </c>
      <c r="IF718">
        <v>78013</v>
      </c>
      <c r="IG718" t="s">
        <v>420</v>
      </c>
      <c r="IH718" t="s">
        <v>252</v>
      </c>
      <c r="IK718">
        <v>-2</v>
      </c>
      <c r="IL718" t="s">
        <v>253</v>
      </c>
      <c r="IM718" t="s">
        <v>254</v>
      </c>
      <c r="IN718" t="s">
        <v>400</v>
      </c>
      <c r="IP718" t="s">
        <v>420</v>
      </c>
    </row>
    <row r="719" spans="1:250" x14ac:dyDescent="0.35">
      <c r="A719">
        <v>1254</v>
      </c>
      <c r="B719">
        <v>469576192</v>
      </c>
      <c r="C719">
        <v>1403</v>
      </c>
      <c r="D719" t="s">
        <v>390</v>
      </c>
      <c r="E719" t="s">
        <v>391</v>
      </c>
      <c r="F719">
        <v>1407</v>
      </c>
      <c r="G719" t="s">
        <v>392</v>
      </c>
      <c r="H719" t="s">
        <v>391</v>
      </c>
      <c r="I719">
        <v>526</v>
      </c>
      <c r="J719" t="s">
        <v>435</v>
      </c>
      <c r="K719" t="s">
        <v>436</v>
      </c>
      <c r="L719">
        <v>78013</v>
      </c>
      <c r="M719" t="s">
        <v>420</v>
      </c>
      <c r="N719" t="s">
        <v>262</v>
      </c>
      <c r="O719">
        <v>78013</v>
      </c>
      <c r="P719" t="s">
        <v>420</v>
      </c>
      <c r="Q719" t="s">
        <v>262</v>
      </c>
      <c r="R719" t="s">
        <v>294</v>
      </c>
      <c r="S719" s="2">
        <v>-202.83</v>
      </c>
      <c r="U719">
        <v>12</v>
      </c>
      <c r="IF719">
        <v>78013</v>
      </c>
      <c r="IG719" t="s">
        <v>420</v>
      </c>
      <c r="IH719" t="s">
        <v>252</v>
      </c>
      <c r="IK719">
        <v>-2</v>
      </c>
      <c r="IL719" t="s">
        <v>253</v>
      </c>
      <c r="IM719" t="s">
        <v>254</v>
      </c>
      <c r="IN719" t="s">
        <v>400</v>
      </c>
      <c r="IP719" t="s">
        <v>420</v>
      </c>
    </row>
    <row r="720" spans="1:250" x14ac:dyDescent="0.35">
      <c r="A720">
        <v>1255</v>
      </c>
      <c r="B720">
        <v>469576192</v>
      </c>
      <c r="C720">
        <v>1403</v>
      </c>
      <c r="D720" t="s">
        <v>390</v>
      </c>
      <c r="E720" t="s">
        <v>391</v>
      </c>
      <c r="F720">
        <v>1407</v>
      </c>
      <c r="G720" t="s">
        <v>392</v>
      </c>
      <c r="H720" t="s">
        <v>391</v>
      </c>
      <c r="I720">
        <v>522</v>
      </c>
      <c r="J720" t="s">
        <v>424</v>
      </c>
      <c r="K720" t="s">
        <v>425</v>
      </c>
      <c r="L720">
        <v>78013</v>
      </c>
      <c r="M720" t="s">
        <v>420</v>
      </c>
      <c r="N720" t="s">
        <v>262</v>
      </c>
      <c r="O720">
        <v>78013</v>
      </c>
      <c r="P720" t="s">
        <v>420</v>
      </c>
      <c r="Q720" t="s">
        <v>262</v>
      </c>
      <c r="R720" t="s">
        <v>294</v>
      </c>
      <c r="S720" s="2">
        <v>322.27</v>
      </c>
      <c r="U720">
        <v>12</v>
      </c>
      <c r="IF720">
        <v>78013</v>
      </c>
      <c r="IG720" t="s">
        <v>420</v>
      </c>
      <c r="IH720" t="s">
        <v>252</v>
      </c>
      <c r="IK720">
        <v>-2</v>
      </c>
      <c r="IL720" t="s">
        <v>253</v>
      </c>
      <c r="IM720" t="s">
        <v>254</v>
      </c>
      <c r="IN720" t="s">
        <v>400</v>
      </c>
      <c r="IP720" t="s">
        <v>420</v>
      </c>
    </row>
    <row r="721" spans="1:250" x14ac:dyDescent="0.35">
      <c r="A721">
        <v>1256</v>
      </c>
      <c r="B721">
        <v>469576192</v>
      </c>
      <c r="C721">
        <v>1403</v>
      </c>
      <c r="D721" t="s">
        <v>390</v>
      </c>
      <c r="E721" t="s">
        <v>391</v>
      </c>
      <c r="F721">
        <v>1407</v>
      </c>
      <c r="G721" t="s">
        <v>392</v>
      </c>
      <c r="H721" t="s">
        <v>391</v>
      </c>
      <c r="I721">
        <v>520</v>
      </c>
      <c r="J721" t="s">
        <v>427</v>
      </c>
      <c r="K721" t="s">
        <v>428</v>
      </c>
      <c r="L721">
        <v>78013</v>
      </c>
      <c r="M721" t="s">
        <v>420</v>
      </c>
      <c r="N721" t="s">
        <v>262</v>
      </c>
      <c r="O721">
        <v>78013</v>
      </c>
      <c r="P721" t="s">
        <v>420</v>
      </c>
      <c r="Q721" t="s">
        <v>262</v>
      </c>
      <c r="R721" t="s">
        <v>294</v>
      </c>
      <c r="S721" s="2">
        <v>-516.28</v>
      </c>
      <c r="U721">
        <v>12</v>
      </c>
      <c r="IF721">
        <v>78013</v>
      </c>
      <c r="IG721" t="s">
        <v>420</v>
      </c>
      <c r="IH721" t="s">
        <v>252</v>
      </c>
      <c r="IK721">
        <v>-2</v>
      </c>
      <c r="IL721" t="s">
        <v>253</v>
      </c>
      <c r="IM721" t="s">
        <v>254</v>
      </c>
      <c r="IN721" t="s">
        <v>400</v>
      </c>
      <c r="IP721" t="s">
        <v>420</v>
      </c>
    </row>
    <row r="722" spans="1:250" x14ac:dyDescent="0.35">
      <c r="A722">
        <v>1257</v>
      </c>
      <c r="B722">
        <v>469576192</v>
      </c>
      <c r="C722">
        <v>1403</v>
      </c>
      <c r="D722" t="s">
        <v>390</v>
      </c>
      <c r="E722" t="s">
        <v>391</v>
      </c>
      <c r="F722">
        <v>1407</v>
      </c>
      <c r="G722" t="s">
        <v>392</v>
      </c>
      <c r="H722" t="s">
        <v>391</v>
      </c>
      <c r="I722">
        <v>516</v>
      </c>
      <c r="J722" t="s">
        <v>429</v>
      </c>
      <c r="K722" t="s">
        <v>430</v>
      </c>
      <c r="L722">
        <v>78013</v>
      </c>
      <c r="M722" t="s">
        <v>420</v>
      </c>
      <c r="N722" t="s">
        <v>262</v>
      </c>
      <c r="O722">
        <v>78013</v>
      </c>
      <c r="P722" t="s">
        <v>420</v>
      </c>
      <c r="Q722" t="s">
        <v>262</v>
      </c>
      <c r="R722" t="s">
        <v>294</v>
      </c>
      <c r="S722" s="2">
        <v>-175.58</v>
      </c>
      <c r="U722">
        <v>12</v>
      </c>
      <c r="IF722">
        <v>78013</v>
      </c>
      <c r="IG722" t="s">
        <v>420</v>
      </c>
      <c r="IH722" t="s">
        <v>252</v>
      </c>
      <c r="IK722">
        <v>-2</v>
      </c>
      <c r="IL722" t="s">
        <v>253</v>
      </c>
      <c r="IM722" t="s">
        <v>254</v>
      </c>
      <c r="IN722" t="s">
        <v>400</v>
      </c>
      <c r="IP722" t="s">
        <v>420</v>
      </c>
    </row>
    <row r="723" spans="1:250" x14ac:dyDescent="0.35">
      <c r="A723">
        <v>1258</v>
      </c>
      <c r="B723">
        <v>469576192</v>
      </c>
      <c r="C723">
        <v>1403</v>
      </c>
      <c r="D723" t="s">
        <v>390</v>
      </c>
      <c r="E723" t="s">
        <v>391</v>
      </c>
      <c r="F723">
        <v>1407</v>
      </c>
      <c r="G723" t="s">
        <v>392</v>
      </c>
      <c r="H723" t="s">
        <v>391</v>
      </c>
      <c r="I723">
        <v>514</v>
      </c>
      <c r="J723" t="s">
        <v>431</v>
      </c>
      <c r="K723" t="s">
        <v>432</v>
      </c>
      <c r="L723">
        <v>78013</v>
      </c>
      <c r="M723" t="s">
        <v>420</v>
      </c>
      <c r="N723" t="s">
        <v>262</v>
      </c>
      <c r="O723">
        <v>78013</v>
      </c>
      <c r="P723" t="s">
        <v>420</v>
      </c>
      <c r="Q723" t="s">
        <v>262</v>
      </c>
      <c r="R723" t="s">
        <v>294</v>
      </c>
      <c r="S723" s="2">
        <v>-152.16999999999999</v>
      </c>
      <c r="U723">
        <v>12</v>
      </c>
      <c r="IF723">
        <v>78013</v>
      </c>
      <c r="IG723" t="s">
        <v>420</v>
      </c>
      <c r="IH723" t="s">
        <v>252</v>
      </c>
      <c r="IK723">
        <v>-2</v>
      </c>
      <c r="IL723" t="s">
        <v>253</v>
      </c>
      <c r="IM723" t="s">
        <v>254</v>
      </c>
      <c r="IN723" t="s">
        <v>400</v>
      </c>
      <c r="IP723" t="s">
        <v>420</v>
      </c>
    </row>
    <row r="724" spans="1:250" x14ac:dyDescent="0.35">
      <c r="A724">
        <v>1259</v>
      </c>
      <c r="B724">
        <v>469576192</v>
      </c>
      <c r="C724">
        <v>1403</v>
      </c>
      <c r="D724" t="s">
        <v>390</v>
      </c>
      <c r="E724" t="s">
        <v>391</v>
      </c>
      <c r="F724">
        <v>1407</v>
      </c>
      <c r="G724" t="s">
        <v>392</v>
      </c>
      <c r="H724" t="s">
        <v>391</v>
      </c>
      <c r="I724">
        <v>508</v>
      </c>
      <c r="J724" t="s">
        <v>433</v>
      </c>
      <c r="K724" t="s">
        <v>434</v>
      </c>
      <c r="L724">
        <v>78013</v>
      </c>
      <c r="M724" t="s">
        <v>420</v>
      </c>
      <c r="N724" t="s">
        <v>262</v>
      </c>
      <c r="O724">
        <v>78013</v>
      </c>
      <c r="P724" t="s">
        <v>420</v>
      </c>
      <c r="Q724" t="s">
        <v>262</v>
      </c>
      <c r="R724" t="s">
        <v>294</v>
      </c>
      <c r="S724" s="2">
        <v>-210.89</v>
      </c>
      <c r="U724">
        <v>12</v>
      </c>
      <c r="IF724">
        <v>78013</v>
      </c>
      <c r="IG724" t="s">
        <v>420</v>
      </c>
      <c r="IH724" t="s">
        <v>252</v>
      </c>
      <c r="IK724">
        <v>-2</v>
      </c>
      <c r="IL724" t="s">
        <v>253</v>
      </c>
      <c r="IM724" t="s">
        <v>254</v>
      </c>
      <c r="IN724" t="s">
        <v>400</v>
      </c>
      <c r="IP724" t="s">
        <v>420</v>
      </c>
    </row>
    <row r="725" spans="1:250" x14ac:dyDescent="0.35">
      <c r="A725">
        <v>1260</v>
      </c>
      <c r="B725">
        <v>469576192</v>
      </c>
      <c r="C725">
        <v>1403</v>
      </c>
      <c r="D725" t="s">
        <v>390</v>
      </c>
      <c r="E725" t="s">
        <v>391</v>
      </c>
      <c r="F725">
        <v>1407</v>
      </c>
      <c r="G725" t="s">
        <v>392</v>
      </c>
      <c r="H725" t="s">
        <v>391</v>
      </c>
      <c r="I725">
        <v>546</v>
      </c>
      <c r="J725" t="s">
        <v>437</v>
      </c>
      <c r="K725" t="s">
        <v>438</v>
      </c>
      <c r="L725">
        <v>50297</v>
      </c>
      <c r="M725" t="s">
        <v>404</v>
      </c>
      <c r="N725" t="s">
        <v>405</v>
      </c>
      <c r="O725">
        <v>50297</v>
      </c>
      <c r="P725" t="s">
        <v>404</v>
      </c>
      <c r="Q725" t="s">
        <v>405</v>
      </c>
      <c r="R725" t="s">
        <v>294</v>
      </c>
      <c r="S725" s="2">
        <v>-585.30999999999995</v>
      </c>
      <c r="U725">
        <v>12</v>
      </c>
      <c r="IF725">
        <v>50297</v>
      </c>
      <c r="IG725" t="s">
        <v>404</v>
      </c>
      <c r="IH725" t="s">
        <v>252</v>
      </c>
      <c r="IK725">
        <v>-2</v>
      </c>
      <c r="IL725" t="s">
        <v>253</v>
      </c>
      <c r="IM725" t="s">
        <v>254</v>
      </c>
      <c r="IN725" t="s">
        <v>400</v>
      </c>
      <c r="IP725" t="s">
        <v>404</v>
      </c>
    </row>
    <row r="726" spans="1:250" x14ac:dyDescent="0.35">
      <c r="A726">
        <v>1261</v>
      </c>
      <c r="B726">
        <v>469576192</v>
      </c>
      <c r="C726">
        <v>1403</v>
      </c>
      <c r="D726" t="s">
        <v>390</v>
      </c>
      <c r="E726" t="s">
        <v>391</v>
      </c>
      <c r="F726">
        <v>1407</v>
      </c>
      <c r="G726" t="s">
        <v>392</v>
      </c>
      <c r="H726" t="s">
        <v>391</v>
      </c>
      <c r="I726">
        <v>542</v>
      </c>
      <c r="J726" t="s">
        <v>439</v>
      </c>
      <c r="K726" t="s">
        <v>440</v>
      </c>
      <c r="L726">
        <v>50297</v>
      </c>
      <c r="M726" t="s">
        <v>404</v>
      </c>
      <c r="N726" t="s">
        <v>405</v>
      </c>
      <c r="O726">
        <v>50297</v>
      </c>
      <c r="P726" t="s">
        <v>404</v>
      </c>
      <c r="Q726" t="s">
        <v>405</v>
      </c>
      <c r="R726" t="s">
        <v>294</v>
      </c>
      <c r="S726" s="2">
        <v>-554.64</v>
      </c>
      <c r="U726">
        <v>12</v>
      </c>
      <c r="IF726">
        <v>50297</v>
      </c>
      <c r="IG726" t="s">
        <v>404</v>
      </c>
      <c r="IH726" t="s">
        <v>252</v>
      </c>
      <c r="IK726">
        <v>-2</v>
      </c>
      <c r="IL726" t="s">
        <v>253</v>
      </c>
      <c r="IM726" t="s">
        <v>254</v>
      </c>
      <c r="IN726" t="s">
        <v>400</v>
      </c>
      <c r="IP726" t="s">
        <v>404</v>
      </c>
    </row>
    <row r="727" spans="1:250" x14ac:dyDescent="0.35">
      <c r="A727">
        <v>1262</v>
      </c>
      <c r="B727">
        <v>469576192</v>
      </c>
      <c r="C727">
        <v>1403</v>
      </c>
      <c r="D727" t="s">
        <v>390</v>
      </c>
      <c r="E727" t="s">
        <v>391</v>
      </c>
      <c r="F727">
        <v>1407</v>
      </c>
      <c r="G727" t="s">
        <v>392</v>
      </c>
      <c r="H727" t="s">
        <v>391</v>
      </c>
      <c r="I727">
        <v>538</v>
      </c>
      <c r="J727" t="s">
        <v>441</v>
      </c>
      <c r="K727" t="s">
        <v>442</v>
      </c>
      <c r="L727">
        <v>50297</v>
      </c>
      <c r="M727" t="s">
        <v>404</v>
      </c>
      <c r="N727" t="s">
        <v>405</v>
      </c>
      <c r="O727">
        <v>50297</v>
      </c>
      <c r="P727" t="s">
        <v>404</v>
      </c>
      <c r="Q727" t="s">
        <v>405</v>
      </c>
      <c r="R727" t="s">
        <v>294</v>
      </c>
      <c r="S727" s="2">
        <v>-583.22</v>
      </c>
      <c r="U727">
        <v>12</v>
      </c>
      <c r="IF727">
        <v>50297</v>
      </c>
      <c r="IG727" t="s">
        <v>404</v>
      </c>
      <c r="IH727" t="s">
        <v>252</v>
      </c>
      <c r="IK727">
        <v>-2</v>
      </c>
      <c r="IL727" t="s">
        <v>253</v>
      </c>
      <c r="IM727" t="s">
        <v>254</v>
      </c>
      <c r="IN727" t="s">
        <v>400</v>
      </c>
      <c r="IP727" t="s">
        <v>404</v>
      </c>
    </row>
    <row r="728" spans="1:250" x14ac:dyDescent="0.35">
      <c r="A728">
        <v>1263</v>
      </c>
      <c r="B728">
        <v>469576192</v>
      </c>
      <c r="C728">
        <v>1403</v>
      </c>
      <c r="D728" t="s">
        <v>390</v>
      </c>
      <c r="E728" t="s">
        <v>391</v>
      </c>
      <c r="F728">
        <v>1407</v>
      </c>
      <c r="G728" t="s">
        <v>392</v>
      </c>
      <c r="H728" t="s">
        <v>391</v>
      </c>
      <c r="I728">
        <v>536</v>
      </c>
      <c r="J728" t="s">
        <v>443</v>
      </c>
      <c r="K728" t="s">
        <v>444</v>
      </c>
      <c r="L728">
        <v>50297</v>
      </c>
      <c r="M728" t="s">
        <v>404</v>
      </c>
      <c r="N728" t="s">
        <v>405</v>
      </c>
      <c r="O728">
        <v>50297</v>
      </c>
      <c r="P728" t="s">
        <v>404</v>
      </c>
      <c r="Q728" t="s">
        <v>405</v>
      </c>
      <c r="R728" t="s">
        <v>294</v>
      </c>
      <c r="S728" s="2">
        <v>-454.35</v>
      </c>
      <c r="U728">
        <v>12</v>
      </c>
      <c r="IF728">
        <v>50297</v>
      </c>
      <c r="IG728" t="s">
        <v>404</v>
      </c>
      <c r="IH728" t="s">
        <v>252</v>
      </c>
      <c r="IK728">
        <v>-2</v>
      </c>
      <c r="IL728" t="s">
        <v>253</v>
      </c>
      <c r="IM728" t="s">
        <v>254</v>
      </c>
      <c r="IN728" t="s">
        <v>400</v>
      </c>
      <c r="IP728" t="s">
        <v>404</v>
      </c>
    </row>
    <row r="729" spans="1:250" x14ac:dyDescent="0.35">
      <c r="A729">
        <v>1264</v>
      </c>
      <c r="B729">
        <v>469576192</v>
      </c>
      <c r="C729">
        <v>1403</v>
      </c>
      <c r="D729" t="s">
        <v>390</v>
      </c>
      <c r="E729" t="s">
        <v>391</v>
      </c>
      <c r="F729">
        <v>1407</v>
      </c>
      <c r="G729" t="s">
        <v>392</v>
      </c>
      <c r="H729" t="s">
        <v>391</v>
      </c>
      <c r="I729">
        <v>530</v>
      </c>
      <c r="J729" t="s">
        <v>445</v>
      </c>
      <c r="K729" t="s">
        <v>446</v>
      </c>
      <c r="L729">
        <v>50297</v>
      </c>
      <c r="M729" t="s">
        <v>404</v>
      </c>
      <c r="N729" t="s">
        <v>405</v>
      </c>
      <c r="O729">
        <v>50297</v>
      </c>
      <c r="P729" t="s">
        <v>404</v>
      </c>
      <c r="Q729" t="s">
        <v>405</v>
      </c>
      <c r="R729" t="s">
        <v>294</v>
      </c>
      <c r="S729" s="2">
        <v>-1380.39</v>
      </c>
      <c r="U729">
        <v>12</v>
      </c>
      <c r="IF729">
        <v>50297</v>
      </c>
      <c r="IG729" t="s">
        <v>404</v>
      </c>
      <c r="IH729" t="s">
        <v>252</v>
      </c>
      <c r="IK729">
        <v>-2</v>
      </c>
      <c r="IL729" t="s">
        <v>253</v>
      </c>
      <c r="IM729" t="s">
        <v>254</v>
      </c>
      <c r="IN729" t="s">
        <v>400</v>
      </c>
      <c r="IP729" t="s">
        <v>404</v>
      </c>
    </row>
    <row r="730" spans="1:250" x14ac:dyDescent="0.35">
      <c r="A730">
        <v>1265</v>
      </c>
      <c r="B730">
        <v>469576192</v>
      </c>
      <c r="C730">
        <v>1403</v>
      </c>
      <c r="D730" t="s">
        <v>390</v>
      </c>
      <c r="E730" t="s">
        <v>391</v>
      </c>
      <c r="F730">
        <v>1407</v>
      </c>
      <c r="G730" t="s">
        <v>392</v>
      </c>
      <c r="H730" t="s">
        <v>391</v>
      </c>
      <c r="I730">
        <v>526</v>
      </c>
      <c r="J730" t="s">
        <v>435</v>
      </c>
      <c r="K730" t="s">
        <v>436</v>
      </c>
      <c r="L730">
        <v>50297</v>
      </c>
      <c r="M730" t="s">
        <v>404</v>
      </c>
      <c r="N730" t="s">
        <v>405</v>
      </c>
      <c r="O730">
        <v>50297</v>
      </c>
      <c r="P730" t="s">
        <v>404</v>
      </c>
      <c r="Q730" t="s">
        <v>405</v>
      </c>
      <c r="R730" t="s">
        <v>294</v>
      </c>
      <c r="S730" s="2">
        <v>-688.44</v>
      </c>
      <c r="U730">
        <v>12</v>
      </c>
      <c r="IF730">
        <v>50297</v>
      </c>
      <c r="IG730" t="s">
        <v>404</v>
      </c>
      <c r="IH730" t="s">
        <v>252</v>
      </c>
      <c r="IK730">
        <v>-2</v>
      </c>
      <c r="IL730" t="s">
        <v>253</v>
      </c>
      <c r="IM730" t="s">
        <v>254</v>
      </c>
      <c r="IN730" t="s">
        <v>400</v>
      </c>
      <c r="IP730" t="s">
        <v>404</v>
      </c>
    </row>
    <row r="731" spans="1:250" x14ac:dyDescent="0.35">
      <c r="A731">
        <v>1266</v>
      </c>
      <c r="B731">
        <v>469576192</v>
      </c>
      <c r="C731">
        <v>1403</v>
      </c>
      <c r="D731" t="s">
        <v>390</v>
      </c>
      <c r="E731" t="s">
        <v>391</v>
      </c>
      <c r="F731">
        <v>1407</v>
      </c>
      <c r="G731" t="s">
        <v>392</v>
      </c>
      <c r="H731" t="s">
        <v>391</v>
      </c>
      <c r="I731">
        <v>522</v>
      </c>
      <c r="J731" t="s">
        <v>424</v>
      </c>
      <c r="K731" t="s">
        <v>425</v>
      </c>
      <c r="L731">
        <v>50297</v>
      </c>
      <c r="M731" t="s">
        <v>404</v>
      </c>
      <c r="N731" t="s">
        <v>405</v>
      </c>
      <c r="O731">
        <v>50297</v>
      </c>
      <c r="P731" t="s">
        <v>404</v>
      </c>
      <c r="Q731" t="s">
        <v>405</v>
      </c>
      <c r="R731" t="s">
        <v>294</v>
      </c>
      <c r="S731" s="2">
        <v>1093.82</v>
      </c>
      <c r="U731">
        <v>12</v>
      </c>
      <c r="IF731">
        <v>50297</v>
      </c>
      <c r="IG731" t="s">
        <v>404</v>
      </c>
      <c r="IH731" t="s">
        <v>252</v>
      </c>
      <c r="IK731">
        <v>-2</v>
      </c>
      <c r="IL731" t="s">
        <v>253</v>
      </c>
      <c r="IM731" t="s">
        <v>254</v>
      </c>
      <c r="IN731" t="s">
        <v>400</v>
      </c>
      <c r="IP731" t="s">
        <v>404</v>
      </c>
    </row>
    <row r="732" spans="1:250" x14ac:dyDescent="0.35">
      <c r="A732">
        <v>1267</v>
      </c>
      <c r="B732">
        <v>469576192</v>
      </c>
      <c r="C732">
        <v>1403</v>
      </c>
      <c r="D732" t="s">
        <v>390</v>
      </c>
      <c r="E732" t="s">
        <v>391</v>
      </c>
      <c r="F732">
        <v>1407</v>
      </c>
      <c r="G732" t="s">
        <v>392</v>
      </c>
      <c r="H732" t="s">
        <v>391</v>
      </c>
      <c r="I732">
        <v>520</v>
      </c>
      <c r="J732" t="s">
        <v>427</v>
      </c>
      <c r="K732" t="s">
        <v>428</v>
      </c>
      <c r="L732">
        <v>50297</v>
      </c>
      <c r="M732" t="s">
        <v>404</v>
      </c>
      <c r="N732" t="s">
        <v>405</v>
      </c>
      <c r="O732">
        <v>50297</v>
      </c>
      <c r="P732" t="s">
        <v>404</v>
      </c>
      <c r="Q732" t="s">
        <v>405</v>
      </c>
      <c r="R732" t="s">
        <v>294</v>
      </c>
      <c r="S732" s="2">
        <v>-1752.33</v>
      </c>
      <c r="U732">
        <v>12</v>
      </c>
      <c r="IF732">
        <v>50297</v>
      </c>
      <c r="IG732" t="s">
        <v>404</v>
      </c>
      <c r="IH732" t="s">
        <v>252</v>
      </c>
      <c r="IK732">
        <v>-2</v>
      </c>
      <c r="IL732" t="s">
        <v>253</v>
      </c>
      <c r="IM732" t="s">
        <v>254</v>
      </c>
      <c r="IN732" t="s">
        <v>400</v>
      </c>
      <c r="IP732" t="s">
        <v>404</v>
      </c>
    </row>
    <row r="733" spans="1:250" x14ac:dyDescent="0.35">
      <c r="A733">
        <v>1268</v>
      </c>
      <c r="B733">
        <v>469576192</v>
      </c>
      <c r="C733">
        <v>1403</v>
      </c>
      <c r="D733" t="s">
        <v>390</v>
      </c>
      <c r="E733" t="s">
        <v>391</v>
      </c>
      <c r="F733">
        <v>1407</v>
      </c>
      <c r="G733" t="s">
        <v>392</v>
      </c>
      <c r="H733" t="s">
        <v>391</v>
      </c>
      <c r="I733">
        <v>516</v>
      </c>
      <c r="J733" t="s">
        <v>429</v>
      </c>
      <c r="K733" t="s">
        <v>430</v>
      </c>
      <c r="L733">
        <v>50297</v>
      </c>
      <c r="M733" t="s">
        <v>404</v>
      </c>
      <c r="N733" t="s">
        <v>405</v>
      </c>
      <c r="O733">
        <v>50297</v>
      </c>
      <c r="P733" t="s">
        <v>404</v>
      </c>
      <c r="Q733" t="s">
        <v>405</v>
      </c>
      <c r="R733" t="s">
        <v>294</v>
      </c>
      <c r="S733" s="2">
        <v>-595.95000000000005</v>
      </c>
      <c r="U733">
        <v>12</v>
      </c>
      <c r="IF733">
        <v>50297</v>
      </c>
      <c r="IG733" t="s">
        <v>404</v>
      </c>
      <c r="IH733" t="s">
        <v>252</v>
      </c>
      <c r="IK733">
        <v>-2</v>
      </c>
      <c r="IL733" t="s">
        <v>253</v>
      </c>
      <c r="IM733" t="s">
        <v>254</v>
      </c>
      <c r="IN733" t="s">
        <v>400</v>
      </c>
      <c r="IP733" t="s">
        <v>404</v>
      </c>
    </row>
    <row r="734" spans="1:250" x14ac:dyDescent="0.35">
      <c r="A734">
        <v>1269</v>
      </c>
      <c r="B734">
        <v>469576192</v>
      </c>
      <c r="C734">
        <v>1403</v>
      </c>
      <c r="D734" t="s">
        <v>390</v>
      </c>
      <c r="E734" t="s">
        <v>391</v>
      </c>
      <c r="F734">
        <v>1407</v>
      </c>
      <c r="G734" t="s">
        <v>392</v>
      </c>
      <c r="H734" t="s">
        <v>391</v>
      </c>
      <c r="I734">
        <v>514</v>
      </c>
      <c r="J734" t="s">
        <v>431</v>
      </c>
      <c r="K734" t="s">
        <v>432</v>
      </c>
      <c r="L734">
        <v>50297</v>
      </c>
      <c r="M734" t="s">
        <v>404</v>
      </c>
      <c r="N734" t="s">
        <v>405</v>
      </c>
      <c r="O734">
        <v>50297</v>
      </c>
      <c r="P734" t="s">
        <v>404</v>
      </c>
      <c r="Q734" t="s">
        <v>405</v>
      </c>
      <c r="R734" t="s">
        <v>294</v>
      </c>
      <c r="S734" s="2">
        <v>-516.49</v>
      </c>
      <c r="U734">
        <v>12</v>
      </c>
      <c r="IF734">
        <v>50297</v>
      </c>
      <c r="IG734" t="s">
        <v>404</v>
      </c>
      <c r="IH734" t="s">
        <v>252</v>
      </c>
      <c r="IK734">
        <v>-2</v>
      </c>
      <c r="IL734" t="s">
        <v>253</v>
      </c>
      <c r="IM734" t="s">
        <v>254</v>
      </c>
      <c r="IN734" t="s">
        <v>400</v>
      </c>
      <c r="IP734" t="s">
        <v>404</v>
      </c>
    </row>
    <row r="735" spans="1:250" x14ac:dyDescent="0.35">
      <c r="A735">
        <v>1270</v>
      </c>
      <c r="B735">
        <v>469576192</v>
      </c>
      <c r="C735">
        <v>1403</v>
      </c>
      <c r="D735" t="s">
        <v>390</v>
      </c>
      <c r="E735" t="s">
        <v>391</v>
      </c>
      <c r="F735">
        <v>1407</v>
      </c>
      <c r="G735" t="s">
        <v>392</v>
      </c>
      <c r="H735" t="s">
        <v>391</v>
      </c>
      <c r="I735">
        <v>508</v>
      </c>
      <c r="J735" t="s">
        <v>433</v>
      </c>
      <c r="K735" t="s">
        <v>434</v>
      </c>
      <c r="L735">
        <v>50297</v>
      </c>
      <c r="M735" t="s">
        <v>404</v>
      </c>
      <c r="N735" t="s">
        <v>405</v>
      </c>
      <c r="O735">
        <v>50297</v>
      </c>
      <c r="P735" t="s">
        <v>404</v>
      </c>
      <c r="Q735" t="s">
        <v>405</v>
      </c>
      <c r="R735" t="s">
        <v>294</v>
      </c>
      <c r="S735" s="2">
        <v>-715.8</v>
      </c>
      <c r="U735">
        <v>12</v>
      </c>
      <c r="IF735">
        <v>50297</v>
      </c>
      <c r="IG735" t="s">
        <v>404</v>
      </c>
      <c r="IH735" t="s">
        <v>252</v>
      </c>
      <c r="IK735">
        <v>-2</v>
      </c>
      <c r="IL735" t="s">
        <v>253</v>
      </c>
      <c r="IM735" t="s">
        <v>254</v>
      </c>
      <c r="IN735" t="s">
        <v>400</v>
      </c>
      <c r="IP735" t="s">
        <v>404</v>
      </c>
    </row>
    <row r="736" spans="1:250" x14ac:dyDescent="0.35">
      <c r="A736">
        <v>1271</v>
      </c>
      <c r="B736">
        <v>469576192</v>
      </c>
      <c r="C736">
        <v>1403</v>
      </c>
      <c r="D736" t="s">
        <v>390</v>
      </c>
      <c r="E736" t="s">
        <v>391</v>
      </c>
      <c r="F736">
        <v>1407</v>
      </c>
      <c r="G736" t="s">
        <v>392</v>
      </c>
      <c r="H736" t="s">
        <v>391</v>
      </c>
      <c r="I736">
        <v>546</v>
      </c>
      <c r="J736" t="s">
        <v>437</v>
      </c>
      <c r="K736" t="s">
        <v>438</v>
      </c>
      <c r="L736">
        <v>1736</v>
      </c>
      <c r="M736" t="s">
        <v>394</v>
      </c>
      <c r="N736" t="s">
        <v>256</v>
      </c>
      <c r="O736">
        <v>1736</v>
      </c>
      <c r="P736" t="s">
        <v>394</v>
      </c>
      <c r="Q736" t="s">
        <v>256</v>
      </c>
      <c r="R736" t="s">
        <v>294</v>
      </c>
      <c r="S736" s="2">
        <v>-702.5</v>
      </c>
      <c r="U736">
        <v>12</v>
      </c>
      <c r="IF736">
        <v>1736</v>
      </c>
      <c r="IG736" t="s">
        <v>394</v>
      </c>
      <c r="IH736" t="s">
        <v>252</v>
      </c>
      <c r="IK736">
        <v>-2</v>
      </c>
      <c r="IL736" t="s">
        <v>253</v>
      </c>
      <c r="IM736" t="s">
        <v>254</v>
      </c>
      <c r="IN736" t="s">
        <v>400</v>
      </c>
      <c r="IP736" t="s">
        <v>401</v>
      </c>
    </row>
    <row r="737" spans="1:250" x14ac:dyDescent="0.35">
      <c r="A737">
        <v>1272</v>
      </c>
      <c r="B737">
        <v>469576192</v>
      </c>
      <c r="C737">
        <v>1403</v>
      </c>
      <c r="D737" t="s">
        <v>390</v>
      </c>
      <c r="E737" t="s">
        <v>391</v>
      </c>
      <c r="F737">
        <v>1407</v>
      </c>
      <c r="G737" t="s">
        <v>392</v>
      </c>
      <c r="H737" t="s">
        <v>391</v>
      </c>
      <c r="I737">
        <v>542</v>
      </c>
      <c r="J737" t="s">
        <v>439</v>
      </c>
      <c r="K737" t="s">
        <v>440</v>
      </c>
      <c r="L737">
        <v>1736</v>
      </c>
      <c r="M737" t="s">
        <v>394</v>
      </c>
      <c r="N737" t="s">
        <v>256</v>
      </c>
      <c r="O737">
        <v>1736</v>
      </c>
      <c r="P737" t="s">
        <v>394</v>
      </c>
      <c r="Q737" t="s">
        <v>256</v>
      </c>
      <c r="R737" t="s">
        <v>294</v>
      </c>
      <c r="S737" s="2">
        <v>-665.7</v>
      </c>
      <c r="U737">
        <v>12</v>
      </c>
      <c r="IF737">
        <v>1736</v>
      </c>
      <c r="IG737" t="s">
        <v>394</v>
      </c>
      <c r="IH737" t="s">
        <v>252</v>
      </c>
      <c r="IK737">
        <v>-2</v>
      </c>
      <c r="IL737" t="s">
        <v>253</v>
      </c>
      <c r="IM737" t="s">
        <v>254</v>
      </c>
      <c r="IN737" t="s">
        <v>400</v>
      </c>
      <c r="IP737" t="s">
        <v>401</v>
      </c>
    </row>
    <row r="738" spans="1:250" x14ac:dyDescent="0.35">
      <c r="A738">
        <v>1273</v>
      </c>
      <c r="B738">
        <v>469576192</v>
      </c>
      <c r="C738">
        <v>1403</v>
      </c>
      <c r="D738" t="s">
        <v>390</v>
      </c>
      <c r="E738" t="s">
        <v>391</v>
      </c>
      <c r="F738">
        <v>1407</v>
      </c>
      <c r="G738" t="s">
        <v>392</v>
      </c>
      <c r="H738" t="s">
        <v>391</v>
      </c>
      <c r="I738">
        <v>538</v>
      </c>
      <c r="J738" t="s">
        <v>441</v>
      </c>
      <c r="K738" t="s">
        <v>442</v>
      </c>
      <c r="L738">
        <v>1736</v>
      </c>
      <c r="M738" t="s">
        <v>394</v>
      </c>
      <c r="N738" t="s">
        <v>256</v>
      </c>
      <c r="O738">
        <v>1736</v>
      </c>
      <c r="P738" t="s">
        <v>394</v>
      </c>
      <c r="Q738" t="s">
        <v>256</v>
      </c>
      <c r="R738" t="s">
        <v>294</v>
      </c>
      <c r="S738" s="2">
        <v>-700</v>
      </c>
      <c r="U738">
        <v>12</v>
      </c>
      <c r="IF738">
        <v>1736</v>
      </c>
      <c r="IG738" t="s">
        <v>394</v>
      </c>
      <c r="IH738" t="s">
        <v>252</v>
      </c>
      <c r="IK738">
        <v>-2</v>
      </c>
      <c r="IL738" t="s">
        <v>253</v>
      </c>
      <c r="IM738" t="s">
        <v>254</v>
      </c>
      <c r="IN738" t="s">
        <v>400</v>
      </c>
      <c r="IP738" t="s">
        <v>401</v>
      </c>
    </row>
    <row r="739" spans="1:250" x14ac:dyDescent="0.35">
      <c r="A739">
        <v>1274</v>
      </c>
      <c r="B739">
        <v>469576192</v>
      </c>
      <c r="C739">
        <v>1403</v>
      </c>
      <c r="D739" t="s">
        <v>390</v>
      </c>
      <c r="E739" t="s">
        <v>391</v>
      </c>
      <c r="F739">
        <v>1407</v>
      </c>
      <c r="G739" t="s">
        <v>392</v>
      </c>
      <c r="H739" t="s">
        <v>391</v>
      </c>
      <c r="I739">
        <v>536</v>
      </c>
      <c r="J739" t="s">
        <v>443</v>
      </c>
      <c r="K739" t="s">
        <v>444</v>
      </c>
      <c r="L739">
        <v>1736</v>
      </c>
      <c r="M739" t="s">
        <v>394</v>
      </c>
      <c r="N739" t="s">
        <v>256</v>
      </c>
      <c r="O739">
        <v>1736</v>
      </c>
      <c r="P739" t="s">
        <v>394</v>
      </c>
      <c r="Q739" t="s">
        <v>256</v>
      </c>
      <c r="R739" t="s">
        <v>294</v>
      </c>
      <c r="S739" s="2">
        <v>-545.32000000000005</v>
      </c>
      <c r="U739">
        <v>12</v>
      </c>
      <c r="IF739">
        <v>1736</v>
      </c>
      <c r="IG739" t="s">
        <v>394</v>
      </c>
      <c r="IH739" t="s">
        <v>252</v>
      </c>
      <c r="IK739">
        <v>-2</v>
      </c>
      <c r="IL739" t="s">
        <v>253</v>
      </c>
      <c r="IM739" t="s">
        <v>254</v>
      </c>
      <c r="IN739" t="s">
        <v>400</v>
      </c>
      <c r="IP739" t="s">
        <v>401</v>
      </c>
    </row>
    <row r="740" spans="1:250" x14ac:dyDescent="0.35">
      <c r="A740">
        <v>1275</v>
      </c>
      <c r="B740">
        <v>469576192</v>
      </c>
      <c r="C740">
        <v>1403</v>
      </c>
      <c r="D740" t="s">
        <v>390</v>
      </c>
      <c r="E740" t="s">
        <v>391</v>
      </c>
      <c r="F740">
        <v>1407</v>
      </c>
      <c r="G740" t="s">
        <v>392</v>
      </c>
      <c r="H740" t="s">
        <v>391</v>
      </c>
      <c r="I740">
        <v>530</v>
      </c>
      <c r="J740" t="s">
        <v>445</v>
      </c>
      <c r="K740" t="s">
        <v>446</v>
      </c>
      <c r="L740">
        <v>1736</v>
      </c>
      <c r="M740" t="s">
        <v>394</v>
      </c>
      <c r="N740" t="s">
        <v>256</v>
      </c>
      <c r="O740">
        <v>1736</v>
      </c>
      <c r="P740" t="s">
        <v>394</v>
      </c>
      <c r="Q740" t="s">
        <v>256</v>
      </c>
      <c r="R740" t="s">
        <v>294</v>
      </c>
      <c r="S740" s="2">
        <v>-1656.78</v>
      </c>
      <c r="U740">
        <v>12</v>
      </c>
      <c r="IF740">
        <v>1736</v>
      </c>
      <c r="IG740" t="s">
        <v>394</v>
      </c>
      <c r="IH740" t="s">
        <v>252</v>
      </c>
      <c r="IK740">
        <v>-2</v>
      </c>
      <c r="IL740" t="s">
        <v>253</v>
      </c>
      <c r="IM740" t="s">
        <v>254</v>
      </c>
      <c r="IN740" t="s">
        <v>400</v>
      </c>
      <c r="IP740" t="s">
        <v>401</v>
      </c>
    </row>
    <row r="741" spans="1:250" x14ac:dyDescent="0.35">
      <c r="A741">
        <v>1276</v>
      </c>
      <c r="B741">
        <v>469576192</v>
      </c>
      <c r="C741">
        <v>1403</v>
      </c>
      <c r="D741" t="s">
        <v>390</v>
      </c>
      <c r="E741" t="s">
        <v>391</v>
      </c>
      <c r="F741">
        <v>1407</v>
      </c>
      <c r="G741" t="s">
        <v>392</v>
      </c>
      <c r="H741" t="s">
        <v>391</v>
      </c>
      <c r="I741">
        <v>526</v>
      </c>
      <c r="J741" t="s">
        <v>435</v>
      </c>
      <c r="K741" t="s">
        <v>436</v>
      </c>
      <c r="L741">
        <v>1736</v>
      </c>
      <c r="M741" t="s">
        <v>394</v>
      </c>
      <c r="N741" t="s">
        <v>256</v>
      </c>
      <c r="O741">
        <v>1736</v>
      </c>
      <c r="P741" t="s">
        <v>394</v>
      </c>
      <c r="Q741" t="s">
        <v>256</v>
      </c>
      <c r="R741" t="s">
        <v>294</v>
      </c>
      <c r="S741" s="2">
        <v>-826.29</v>
      </c>
      <c r="U741">
        <v>12</v>
      </c>
      <c r="IF741">
        <v>1736</v>
      </c>
      <c r="IG741" t="s">
        <v>394</v>
      </c>
      <c r="IH741" t="s">
        <v>252</v>
      </c>
      <c r="IK741">
        <v>-2</v>
      </c>
      <c r="IL741" t="s">
        <v>253</v>
      </c>
      <c r="IM741" t="s">
        <v>254</v>
      </c>
      <c r="IN741" t="s">
        <v>400</v>
      </c>
      <c r="IP741" t="s">
        <v>401</v>
      </c>
    </row>
    <row r="742" spans="1:250" x14ac:dyDescent="0.35">
      <c r="A742">
        <v>1277</v>
      </c>
      <c r="B742">
        <v>469576192</v>
      </c>
      <c r="C742">
        <v>1403</v>
      </c>
      <c r="D742" t="s">
        <v>390</v>
      </c>
      <c r="E742" t="s">
        <v>391</v>
      </c>
      <c r="F742">
        <v>1407</v>
      </c>
      <c r="G742" t="s">
        <v>392</v>
      </c>
      <c r="H742" t="s">
        <v>391</v>
      </c>
      <c r="I742">
        <v>522</v>
      </c>
      <c r="J742" t="s">
        <v>424</v>
      </c>
      <c r="K742" t="s">
        <v>425</v>
      </c>
      <c r="L742">
        <v>1736</v>
      </c>
      <c r="M742" t="s">
        <v>394</v>
      </c>
      <c r="N742" t="s">
        <v>256</v>
      </c>
      <c r="O742">
        <v>1736</v>
      </c>
      <c r="P742" t="s">
        <v>394</v>
      </c>
      <c r="Q742" t="s">
        <v>256</v>
      </c>
      <c r="R742" t="s">
        <v>294</v>
      </c>
      <c r="S742" s="2">
        <v>1312.83</v>
      </c>
      <c r="U742">
        <v>12</v>
      </c>
      <c r="IF742">
        <v>1736</v>
      </c>
      <c r="IG742" t="s">
        <v>394</v>
      </c>
      <c r="IH742" t="s">
        <v>252</v>
      </c>
      <c r="IK742">
        <v>-2</v>
      </c>
      <c r="IL742" t="s">
        <v>253</v>
      </c>
      <c r="IM742" t="s">
        <v>254</v>
      </c>
      <c r="IN742" t="s">
        <v>400</v>
      </c>
      <c r="IP742" t="s">
        <v>401</v>
      </c>
    </row>
    <row r="743" spans="1:250" x14ac:dyDescent="0.35">
      <c r="A743">
        <v>1278</v>
      </c>
      <c r="B743">
        <v>469576192</v>
      </c>
      <c r="C743">
        <v>1403</v>
      </c>
      <c r="D743" t="s">
        <v>390</v>
      </c>
      <c r="E743" t="s">
        <v>391</v>
      </c>
      <c r="F743">
        <v>1407</v>
      </c>
      <c r="G743" t="s">
        <v>392</v>
      </c>
      <c r="H743" t="s">
        <v>391</v>
      </c>
      <c r="I743">
        <v>520</v>
      </c>
      <c r="J743" t="s">
        <v>427</v>
      </c>
      <c r="K743" t="s">
        <v>428</v>
      </c>
      <c r="L743">
        <v>1736</v>
      </c>
      <c r="M743" t="s">
        <v>394</v>
      </c>
      <c r="N743" t="s">
        <v>256</v>
      </c>
      <c r="O743">
        <v>1736</v>
      </c>
      <c r="P743" t="s">
        <v>394</v>
      </c>
      <c r="Q743" t="s">
        <v>256</v>
      </c>
      <c r="R743" t="s">
        <v>294</v>
      </c>
      <c r="S743" s="2">
        <v>-2103.19</v>
      </c>
      <c r="U743">
        <v>12</v>
      </c>
      <c r="IF743">
        <v>1736</v>
      </c>
      <c r="IG743" t="s">
        <v>394</v>
      </c>
      <c r="IH743" t="s">
        <v>252</v>
      </c>
      <c r="IK743">
        <v>-2</v>
      </c>
      <c r="IL743" t="s">
        <v>253</v>
      </c>
      <c r="IM743" t="s">
        <v>254</v>
      </c>
      <c r="IN743" t="s">
        <v>400</v>
      </c>
      <c r="IP743" t="s">
        <v>401</v>
      </c>
    </row>
    <row r="744" spans="1:250" x14ac:dyDescent="0.35">
      <c r="A744">
        <v>1279</v>
      </c>
      <c r="B744">
        <v>469576192</v>
      </c>
      <c r="C744">
        <v>1403</v>
      </c>
      <c r="D744" t="s">
        <v>390</v>
      </c>
      <c r="E744" t="s">
        <v>391</v>
      </c>
      <c r="F744">
        <v>1407</v>
      </c>
      <c r="G744" t="s">
        <v>392</v>
      </c>
      <c r="H744" t="s">
        <v>391</v>
      </c>
      <c r="I744">
        <v>516</v>
      </c>
      <c r="J744" t="s">
        <v>429</v>
      </c>
      <c r="K744" t="s">
        <v>430</v>
      </c>
      <c r="L744">
        <v>1736</v>
      </c>
      <c r="M744" t="s">
        <v>394</v>
      </c>
      <c r="N744" t="s">
        <v>256</v>
      </c>
      <c r="O744">
        <v>1736</v>
      </c>
      <c r="P744" t="s">
        <v>394</v>
      </c>
      <c r="Q744" t="s">
        <v>256</v>
      </c>
      <c r="R744" t="s">
        <v>294</v>
      </c>
      <c r="S744" s="2">
        <v>-715.28</v>
      </c>
      <c r="U744">
        <v>12</v>
      </c>
      <c r="IF744">
        <v>1736</v>
      </c>
      <c r="IG744" t="s">
        <v>394</v>
      </c>
      <c r="IH744" t="s">
        <v>252</v>
      </c>
      <c r="IK744">
        <v>-2</v>
      </c>
      <c r="IL744" t="s">
        <v>253</v>
      </c>
      <c r="IM744" t="s">
        <v>254</v>
      </c>
      <c r="IN744" t="s">
        <v>400</v>
      </c>
      <c r="IP744" t="s">
        <v>401</v>
      </c>
    </row>
    <row r="745" spans="1:250" x14ac:dyDescent="0.35">
      <c r="A745">
        <v>1280</v>
      </c>
      <c r="B745">
        <v>469576192</v>
      </c>
      <c r="C745">
        <v>1403</v>
      </c>
      <c r="D745" t="s">
        <v>390</v>
      </c>
      <c r="E745" t="s">
        <v>391</v>
      </c>
      <c r="F745">
        <v>1407</v>
      </c>
      <c r="G745" t="s">
        <v>392</v>
      </c>
      <c r="H745" t="s">
        <v>391</v>
      </c>
      <c r="I745">
        <v>514</v>
      </c>
      <c r="J745" t="s">
        <v>431</v>
      </c>
      <c r="K745" t="s">
        <v>432</v>
      </c>
      <c r="L745">
        <v>1736</v>
      </c>
      <c r="M745" t="s">
        <v>394</v>
      </c>
      <c r="N745" t="s">
        <v>256</v>
      </c>
      <c r="O745">
        <v>1736</v>
      </c>
      <c r="P745" t="s">
        <v>394</v>
      </c>
      <c r="Q745" t="s">
        <v>256</v>
      </c>
      <c r="R745" t="s">
        <v>294</v>
      </c>
      <c r="S745" s="2">
        <v>-619.91</v>
      </c>
      <c r="U745">
        <v>12</v>
      </c>
      <c r="IF745">
        <v>1736</v>
      </c>
      <c r="IG745" t="s">
        <v>394</v>
      </c>
      <c r="IH745" t="s">
        <v>252</v>
      </c>
      <c r="IK745">
        <v>-2</v>
      </c>
      <c r="IL745" t="s">
        <v>253</v>
      </c>
      <c r="IM745" t="s">
        <v>254</v>
      </c>
      <c r="IN745" t="s">
        <v>400</v>
      </c>
      <c r="IP745" t="s">
        <v>401</v>
      </c>
    </row>
    <row r="746" spans="1:250" x14ac:dyDescent="0.35">
      <c r="A746">
        <v>1281</v>
      </c>
      <c r="B746">
        <v>469576192</v>
      </c>
      <c r="C746">
        <v>1403</v>
      </c>
      <c r="D746" t="s">
        <v>390</v>
      </c>
      <c r="E746" t="s">
        <v>391</v>
      </c>
      <c r="F746">
        <v>1407</v>
      </c>
      <c r="G746" t="s">
        <v>392</v>
      </c>
      <c r="H746" t="s">
        <v>391</v>
      </c>
      <c r="I746">
        <v>508</v>
      </c>
      <c r="J746" t="s">
        <v>433</v>
      </c>
      <c r="K746" t="s">
        <v>434</v>
      </c>
      <c r="L746">
        <v>1736</v>
      </c>
      <c r="M746" t="s">
        <v>394</v>
      </c>
      <c r="N746" t="s">
        <v>256</v>
      </c>
      <c r="O746">
        <v>1736</v>
      </c>
      <c r="P746" t="s">
        <v>394</v>
      </c>
      <c r="Q746" t="s">
        <v>256</v>
      </c>
      <c r="R746" t="s">
        <v>294</v>
      </c>
      <c r="S746" s="2">
        <v>-859.12</v>
      </c>
      <c r="U746">
        <v>12</v>
      </c>
      <c r="IF746">
        <v>1736</v>
      </c>
      <c r="IG746" t="s">
        <v>394</v>
      </c>
      <c r="IH746" t="s">
        <v>252</v>
      </c>
      <c r="IK746">
        <v>-2</v>
      </c>
      <c r="IL746" t="s">
        <v>253</v>
      </c>
      <c r="IM746" t="s">
        <v>254</v>
      </c>
      <c r="IN746" t="s">
        <v>400</v>
      </c>
      <c r="IP746" t="s">
        <v>401</v>
      </c>
    </row>
    <row r="747" spans="1:250" x14ac:dyDescent="0.35">
      <c r="A747">
        <v>1282</v>
      </c>
      <c r="B747">
        <v>469576192</v>
      </c>
      <c r="C747">
        <v>1403</v>
      </c>
      <c r="D747" t="s">
        <v>390</v>
      </c>
      <c r="E747" t="s">
        <v>391</v>
      </c>
      <c r="F747">
        <v>1407</v>
      </c>
      <c r="G747" t="s">
        <v>392</v>
      </c>
      <c r="H747" t="s">
        <v>391</v>
      </c>
      <c r="I747">
        <v>546</v>
      </c>
      <c r="J747" t="s">
        <v>437</v>
      </c>
      <c r="K747" t="s">
        <v>438</v>
      </c>
      <c r="L747">
        <v>1471</v>
      </c>
      <c r="M747" t="s">
        <v>395</v>
      </c>
      <c r="N747" t="s">
        <v>255</v>
      </c>
      <c r="O747">
        <v>1471</v>
      </c>
      <c r="P747" t="s">
        <v>395</v>
      </c>
      <c r="Q747" t="s">
        <v>255</v>
      </c>
      <c r="R747" t="s">
        <v>294</v>
      </c>
      <c r="S747" s="2">
        <v>-3.06</v>
      </c>
      <c r="U747">
        <v>12</v>
      </c>
      <c r="IF747">
        <v>1471</v>
      </c>
      <c r="IG747" t="s">
        <v>395</v>
      </c>
      <c r="IH747" t="s">
        <v>252</v>
      </c>
      <c r="IK747">
        <v>-2</v>
      </c>
      <c r="IL747" t="s">
        <v>253</v>
      </c>
      <c r="IM747" t="s">
        <v>254</v>
      </c>
      <c r="IN747" t="s">
        <v>400</v>
      </c>
      <c r="IP747" t="s">
        <v>402</v>
      </c>
    </row>
    <row r="748" spans="1:250" x14ac:dyDescent="0.35">
      <c r="A748">
        <v>1283</v>
      </c>
      <c r="B748">
        <v>469576192</v>
      </c>
      <c r="C748">
        <v>1403</v>
      </c>
      <c r="D748" t="s">
        <v>390</v>
      </c>
      <c r="E748" t="s">
        <v>391</v>
      </c>
      <c r="F748">
        <v>1407</v>
      </c>
      <c r="G748" t="s">
        <v>392</v>
      </c>
      <c r="H748" t="s">
        <v>391</v>
      </c>
      <c r="I748">
        <v>542</v>
      </c>
      <c r="J748" t="s">
        <v>439</v>
      </c>
      <c r="K748" t="s">
        <v>440</v>
      </c>
      <c r="L748">
        <v>1471</v>
      </c>
      <c r="M748" t="s">
        <v>395</v>
      </c>
      <c r="N748" t="s">
        <v>255</v>
      </c>
      <c r="O748">
        <v>1471</v>
      </c>
      <c r="P748" t="s">
        <v>395</v>
      </c>
      <c r="Q748" t="s">
        <v>255</v>
      </c>
      <c r="R748" t="s">
        <v>294</v>
      </c>
      <c r="S748" s="2">
        <v>-2.9</v>
      </c>
      <c r="U748">
        <v>12</v>
      </c>
      <c r="IF748">
        <v>1471</v>
      </c>
      <c r="IG748" t="s">
        <v>395</v>
      </c>
      <c r="IH748" t="s">
        <v>252</v>
      </c>
      <c r="IK748">
        <v>-2</v>
      </c>
      <c r="IL748" t="s">
        <v>253</v>
      </c>
      <c r="IM748" t="s">
        <v>254</v>
      </c>
      <c r="IN748" t="s">
        <v>400</v>
      </c>
      <c r="IP748" t="s">
        <v>402</v>
      </c>
    </row>
    <row r="749" spans="1:250" x14ac:dyDescent="0.35">
      <c r="A749">
        <v>1284</v>
      </c>
      <c r="B749">
        <v>469576192</v>
      </c>
      <c r="C749">
        <v>1403</v>
      </c>
      <c r="D749" t="s">
        <v>390</v>
      </c>
      <c r="E749" t="s">
        <v>391</v>
      </c>
      <c r="F749">
        <v>1407</v>
      </c>
      <c r="G749" t="s">
        <v>392</v>
      </c>
      <c r="H749" t="s">
        <v>391</v>
      </c>
      <c r="I749">
        <v>538</v>
      </c>
      <c r="J749" t="s">
        <v>441</v>
      </c>
      <c r="K749" t="s">
        <v>442</v>
      </c>
      <c r="L749">
        <v>1471</v>
      </c>
      <c r="M749" t="s">
        <v>395</v>
      </c>
      <c r="N749" t="s">
        <v>255</v>
      </c>
      <c r="O749">
        <v>1471</v>
      </c>
      <c r="P749" t="s">
        <v>395</v>
      </c>
      <c r="Q749" t="s">
        <v>255</v>
      </c>
      <c r="R749" t="s">
        <v>294</v>
      </c>
      <c r="S749" s="2">
        <v>-3.05</v>
      </c>
      <c r="U749">
        <v>12</v>
      </c>
      <c r="IF749">
        <v>1471</v>
      </c>
      <c r="IG749" t="s">
        <v>395</v>
      </c>
      <c r="IH749" t="s">
        <v>252</v>
      </c>
      <c r="IK749">
        <v>-2</v>
      </c>
      <c r="IL749" t="s">
        <v>253</v>
      </c>
      <c r="IM749" t="s">
        <v>254</v>
      </c>
      <c r="IN749" t="s">
        <v>400</v>
      </c>
      <c r="IP749" t="s">
        <v>402</v>
      </c>
    </row>
    <row r="750" spans="1:250" x14ac:dyDescent="0.35">
      <c r="A750">
        <v>1285</v>
      </c>
      <c r="B750">
        <v>469576192</v>
      </c>
      <c r="C750">
        <v>1403</v>
      </c>
      <c r="D750" t="s">
        <v>390</v>
      </c>
      <c r="E750" t="s">
        <v>391</v>
      </c>
      <c r="F750">
        <v>1407</v>
      </c>
      <c r="G750" t="s">
        <v>392</v>
      </c>
      <c r="H750" t="s">
        <v>391</v>
      </c>
      <c r="I750">
        <v>536</v>
      </c>
      <c r="J750" t="s">
        <v>443</v>
      </c>
      <c r="K750" t="s">
        <v>444</v>
      </c>
      <c r="L750">
        <v>1471</v>
      </c>
      <c r="M750" t="s">
        <v>395</v>
      </c>
      <c r="N750" t="s">
        <v>255</v>
      </c>
      <c r="O750">
        <v>1471</v>
      </c>
      <c r="P750" t="s">
        <v>395</v>
      </c>
      <c r="Q750" t="s">
        <v>255</v>
      </c>
      <c r="R750" t="s">
        <v>294</v>
      </c>
      <c r="S750" s="2">
        <v>-2.38</v>
      </c>
      <c r="U750">
        <v>12</v>
      </c>
      <c r="IF750">
        <v>1471</v>
      </c>
      <c r="IG750" t="s">
        <v>395</v>
      </c>
      <c r="IH750" t="s">
        <v>252</v>
      </c>
      <c r="IK750">
        <v>-2</v>
      </c>
      <c r="IL750" t="s">
        <v>253</v>
      </c>
      <c r="IM750" t="s">
        <v>254</v>
      </c>
      <c r="IN750" t="s">
        <v>400</v>
      </c>
      <c r="IP750" t="s">
        <v>402</v>
      </c>
    </row>
    <row r="751" spans="1:250" x14ac:dyDescent="0.35">
      <c r="A751">
        <v>1286</v>
      </c>
      <c r="B751">
        <v>469576192</v>
      </c>
      <c r="C751">
        <v>1403</v>
      </c>
      <c r="D751" t="s">
        <v>390</v>
      </c>
      <c r="E751" t="s">
        <v>391</v>
      </c>
      <c r="F751">
        <v>1407</v>
      </c>
      <c r="G751" t="s">
        <v>392</v>
      </c>
      <c r="H751" t="s">
        <v>391</v>
      </c>
      <c r="I751">
        <v>530</v>
      </c>
      <c r="J751" t="s">
        <v>445</v>
      </c>
      <c r="K751" t="s">
        <v>446</v>
      </c>
      <c r="L751">
        <v>1471</v>
      </c>
      <c r="M751" t="s">
        <v>395</v>
      </c>
      <c r="N751" t="s">
        <v>255</v>
      </c>
      <c r="O751">
        <v>1471</v>
      </c>
      <c r="P751" t="s">
        <v>395</v>
      </c>
      <c r="Q751" t="s">
        <v>255</v>
      </c>
      <c r="R751" t="s">
        <v>294</v>
      </c>
      <c r="S751" s="2">
        <v>-7.22</v>
      </c>
      <c r="U751">
        <v>12</v>
      </c>
      <c r="IF751">
        <v>1471</v>
      </c>
      <c r="IG751" t="s">
        <v>395</v>
      </c>
      <c r="IH751" t="s">
        <v>252</v>
      </c>
      <c r="IK751">
        <v>-2</v>
      </c>
      <c r="IL751" t="s">
        <v>253</v>
      </c>
      <c r="IM751" t="s">
        <v>254</v>
      </c>
      <c r="IN751" t="s">
        <v>400</v>
      </c>
      <c r="IP751" t="s">
        <v>402</v>
      </c>
    </row>
    <row r="752" spans="1:250" x14ac:dyDescent="0.35">
      <c r="A752">
        <v>1287</v>
      </c>
      <c r="B752">
        <v>469576192</v>
      </c>
      <c r="C752">
        <v>1403</v>
      </c>
      <c r="D752" t="s">
        <v>390</v>
      </c>
      <c r="E752" t="s">
        <v>391</v>
      </c>
      <c r="F752">
        <v>1407</v>
      </c>
      <c r="G752" t="s">
        <v>392</v>
      </c>
      <c r="H752" t="s">
        <v>391</v>
      </c>
      <c r="I752">
        <v>526</v>
      </c>
      <c r="J752" t="s">
        <v>435</v>
      </c>
      <c r="K752" t="s">
        <v>436</v>
      </c>
      <c r="L752">
        <v>1471</v>
      </c>
      <c r="M752" t="s">
        <v>395</v>
      </c>
      <c r="N752" t="s">
        <v>255</v>
      </c>
      <c r="O752">
        <v>1471</v>
      </c>
      <c r="P752" t="s">
        <v>395</v>
      </c>
      <c r="Q752" t="s">
        <v>255</v>
      </c>
      <c r="R752" t="s">
        <v>294</v>
      </c>
      <c r="S752" s="2">
        <v>-3.6</v>
      </c>
      <c r="U752">
        <v>12</v>
      </c>
      <c r="IF752">
        <v>1471</v>
      </c>
      <c r="IG752" t="s">
        <v>395</v>
      </c>
      <c r="IH752" t="s">
        <v>252</v>
      </c>
      <c r="IK752">
        <v>-2</v>
      </c>
      <c r="IL752" t="s">
        <v>253</v>
      </c>
      <c r="IM752" t="s">
        <v>254</v>
      </c>
      <c r="IN752" t="s">
        <v>400</v>
      </c>
      <c r="IP752" t="s">
        <v>402</v>
      </c>
    </row>
    <row r="753" spans="1:250" x14ac:dyDescent="0.35">
      <c r="A753">
        <v>1288</v>
      </c>
      <c r="B753">
        <v>469576192</v>
      </c>
      <c r="C753">
        <v>1403</v>
      </c>
      <c r="D753" t="s">
        <v>390</v>
      </c>
      <c r="E753" t="s">
        <v>391</v>
      </c>
      <c r="F753">
        <v>1407</v>
      </c>
      <c r="G753" t="s">
        <v>392</v>
      </c>
      <c r="H753" t="s">
        <v>391</v>
      </c>
      <c r="I753">
        <v>522</v>
      </c>
      <c r="J753" t="s">
        <v>424</v>
      </c>
      <c r="K753" t="s">
        <v>425</v>
      </c>
      <c r="L753">
        <v>1471</v>
      </c>
      <c r="M753" t="s">
        <v>395</v>
      </c>
      <c r="N753" t="s">
        <v>255</v>
      </c>
      <c r="O753">
        <v>1471</v>
      </c>
      <c r="P753" t="s">
        <v>395</v>
      </c>
      <c r="Q753" t="s">
        <v>255</v>
      </c>
      <c r="R753" t="s">
        <v>294</v>
      </c>
      <c r="S753" s="2">
        <v>5.72</v>
      </c>
      <c r="U753">
        <v>12</v>
      </c>
      <c r="IF753">
        <v>1471</v>
      </c>
      <c r="IG753" t="s">
        <v>395</v>
      </c>
      <c r="IH753" t="s">
        <v>252</v>
      </c>
      <c r="IK753">
        <v>-2</v>
      </c>
      <c r="IL753" t="s">
        <v>253</v>
      </c>
      <c r="IM753" t="s">
        <v>254</v>
      </c>
      <c r="IN753" t="s">
        <v>400</v>
      </c>
      <c r="IP753" t="s">
        <v>402</v>
      </c>
    </row>
    <row r="754" spans="1:250" x14ac:dyDescent="0.35">
      <c r="A754">
        <v>1289</v>
      </c>
      <c r="B754">
        <v>469576192</v>
      </c>
      <c r="C754">
        <v>1403</v>
      </c>
      <c r="D754" t="s">
        <v>390</v>
      </c>
      <c r="E754" t="s">
        <v>391</v>
      </c>
      <c r="F754">
        <v>1407</v>
      </c>
      <c r="G754" t="s">
        <v>392</v>
      </c>
      <c r="H754" t="s">
        <v>391</v>
      </c>
      <c r="I754">
        <v>520</v>
      </c>
      <c r="J754" t="s">
        <v>427</v>
      </c>
      <c r="K754" t="s">
        <v>428</v>
      </c>
      <c r="L754">
        <v>1471</v>
      </c>
      <c r="M754" t="s">
        <v>395</v>
      </c>
      <c r="N754" t="s">
        <v>255</v>
      </c>
      <c r="O754">
        <v>1471</v>
      </c>
      <c r="P754" t="s">
        <v>395</v>
      </c>
      <c r="Q754" t="s">
        <v>255</v>
      </c>
      <c r="R754" t="s">
        <v>294</v>
      </c>
      <c r="S754" s="2">
        <v>-9.16</v>
      </c>
      <c r="U754">
        <v>12</v>
      </c>
      <c r="IF754">
        <v>1471</v>
      </c>
      <c r="IG754" t="s">
        <v>395</v>
      </c>
      <c r="IH754" t="s">
        <v>252</v>
      </c>
      <c r="IK754">
        <v>-2</v>
      </c>
      <c r="IL754" t="s">
        <v>253</v>
      </c>
      <c r="IM754" t="s">
        <v>254</v>
      </c>
      <c r="IN754" t="s">
        <v>400</v>
      </c>
      <c r="IP754" t="s">
        <v>402</v>
      </c>
    </row>
    <row r="755" spans="1:250" x14ac:dyDescent="0.35">
      <c r="A755">
        <v>1290</v>
      </c>
      <c r="B755">
        <v>469576192</v>
      </c>
      <c r="C755">
        <v>1403</v>
      </c>
      <c r="D755" t="s">
        <v>390</v>
      </c>
      <c r="E755" t="s">
        <v>391</v>
      </c>
      <c r="F755">
        <v>1407</v>
      </c>
      <c r="G755" t="s">
        <v>392</v>
      </c>
      <c r="H755" t="s">
        <v>391</v>
      </c>
      <c r="I755">
        <v>516</v>
      </c>
      <c r="J755" t="s">
        <v>429</v>
      </c>
      <c r="K755" t="s">
        <v>430</v>
      </c>
      <c r="L755">
        <v>1471</v>
      </c>
      <c r="M755" t="s">
        <v>395</v>
      </c>
      <c r="N755" t="s">
        <v>255</v>
      </c>
      <c r="O755">
        <v>1471</v>
      </c>
      <c r="P755" t="s">
        <v>395</v>
      </c>
      <c r="Q755" t="s">
        <v>255</v>
      </c>
      <c r="R755" t="s">
        <v>294</v>
      </c>
      <c r="S755" s="2">
        <v>-3.12</v>
      </c>
      <c r="U755">
        <v>12</v>
      </c>
      <c r="IF755">
        <v>1471</v>
      </c>
      <c r="IG755" t="s">
        <v>395</v>
      </c>
      <c r="IH755" t="s">
        <v>252</v>
      </c>
      <c r="IK755">
        <v>-2</v>
      </c>
      <c r="IL755" t="s">
        <v>253</v>
      </c>
      <c r="IM755" t="s">
        <v>254</v>
      </c>
      <c r="IN755" t="s">
        <v>400</v>
      </c>
      <c r="IP755" t="s">
        <v>402</v>
      </c>
    </row>
    <row r="756" spans="1:250" x14ac:dyDescent="0.35">
      <c r="A756">
        <v>1291</v>
      </c>
      <c r="B756">
        <v>469576192</v>
      </c>
      <c r="C756">
        <v>1403</v>
      </c>
      <c r="D756" t="s">
        <v>390</v>
      </c>
      <c r="E756" t="s">
        <v>391</v>
      </c>
      <c r="F756">
        <v>1407</v>
      </c>
      <c r="G756" t="s">
        <v>392</v>
      </c>
      <c r="H756" t="s">
        <v>391</v>
      </c>
      <c r="I756">
        <v>514</v>
      </c>
      <c r="J756" t="s">
        <v>431</v>
      </c>
      <c r="K756" t="s">
        <v>432</v>
      </c>
      <c r="L756">
        <v>1471</v>
      </c>
      <c r="M756" t="s">
        <v>395</v>
      </c>
      <c r="N756" t="s">
        <v>255</v>
      </c>
      <c r="O756">
        <v>1471</v>
      </c>
      <c r="P756" t="s">
        <v>395</v>
      </c>
      <c r="Q756" t="s">
        <v>255</v>
      </c>
      <c r="R756" t="s">
        <v>294</v>
      </c>
      <c r="S756" s="2">
        <v>-2.7</v>
      </c>
      <c r="U756">
        <v>12</v>
      </c>
      <c r="IF756">
        <v>1471</v>
      </c>
      <c r="IG756" t="s">
        <v>395</v>
      </c>
      <c r="IH756" t="s">
        <v>252</v>
      </c>
      <c r="IK756">
        <v>-2</v>
      </c>
      <c r="IL756" t="s">
        <v>253</v>
      </c>
      <c r="IM756" t="s">
        <v>254</v>
      </c>
      <c r="IN756" t="s">
        <v>400</v>
      </c>
      <c r="IP756" t="s">
        <v>402</v>
      </c>
    </row>
    <row r="757" spans="1:250" x14ac:dyDescent="0.35">
      <c r="A757">
        <v>1292</v>
      </c>
      <c r="B757">
        <v>469576192</v>
      </c>
      <c r="C757">
        <v>1403</v>
      </c>
      <c r="D757" t="s">
        <v>390</v>
      </c>
      <c r="E757" t="s">
        <v>391</v>
      </c>
      <c r="F757">
        <v>1407</v>
      </c>
      <c r="G757" t="s">
        <v>392</v>
      </c>
      <c r="H757" t="s">
        <v>391</v>
      </c>
      <c r="I757">
        <v>508</v>
      </c>
      <c r="J757" t="s">
        <v>433</v>
      </c>
      <c r="K757" t="s">
        <v>434</v>
      </c>
      <c r="L757">
        <v>1471</v>
      </c>
      <c r="M757" t="s">
        <v>395</v>
      </c>
      <c r="N757" t="s">
        <v>255</v>
      </c>
      <c r="O757">
        <v>1471</v>
      </c>
      <c r="P757" t="s">
        <v>395</v>
      </c>
      <c r="Q757" t="s">
        <v>255</v>
      </c>
      <c r="R757" t="s">
        <v>294</v>
      </c>
      <c r="S757" s="2">
        <v>-3.74</v>
      </c>
      <c r="U757">
        <v>12</v>
      </c>
      <c r="IF757">
        <v>1471</v>
      </c>
      <c r="IG757" t="s">
        <v>395</v>
      </c>
      <c r="IH757" t="s">
        <v>252</v>
      </c>
      <c r="IK757">
        <v>-2</v>
      </c>
      <c r="IL757" t="s">
        <v>253</v>
      </c>
      <c r="IM757" t="s">
        <v>254</v>
      </c>
      <c r="IN757" t="s">
        <v>400</v>
      </c>
      <c r="IP757" t="s">
        <v>402</v>
      </c>
    </row>
    <row r="758" spans="1:250" x14ac:dyDescent="0.35">
      <c r="A758">
        <v>1293</v>
      </c>
      <c r="B758">
        <v>469576192</v>
      </c>
      <c r="C758">
        <v>1403</v>
      </c>
      <c r="D758" t="s">
        <v>390</v>
      </c>
      <c r="E758" t="s">
        <v>391</v>
      </c>
      <c r="F758">
        <v>1407</v>
      </c>
      <c r="G758" t="s">
        <v>392</v>
      </c>
      <c r="H758" t="s">
        <v>391</v>
      </c>
      <c r="I758">
        <v>546</v>
      </c>
      <c r="J758" t="s">
        <v>437</v>
      </c>
      <c r="K758" t="s">
        <v>438</v>
      </c>
      <c r="L758">
        <v>84786</v>
      </c>
      <c r="M758" t="s">
        <v>426</v>
      </c>
      <c r="N758" t="s">
        <v>423</v>
      </c>
      <c r="O758">
        <v>84786</v>
      </c>
      <c r="P758" t="s">
        <v>426</v>
      </c>
      <c r="Q758" t="s">
        <v>423</v>
      </c>
      <c r="R758" t="s">
        <v>295</v>
      </c>
      <c r="S758" s="2">
        <v>-588.04999999999995</v>
      </c>
      <c r="U758">
        <v>13</v>
      </c>
      <c r="IF758">
        <v>84786</v>
      </c>
      <c r="IG758" t="s">
        <v>426</v>
      </c>
      <c r="IH758" t="s">
        <v>252</v>
      </c>
      <c r="IK758">
        <v>-2</v>
      </c>
      <c r="IL758" t="s">
        <v>253</v>
      </c>
      <c r="IM758" t="s">
        <v>254</v>
      </c>
      <c r="IN758" t="s">
        <v>400</v>
      </c>
      <c r="IP758" t="s">
        <v>426</v>
      </c>
    </row>
    <row r="759" spans="1:250" x14ac:dyDescent="0.35">
      <c r="A759">
        <v>1294</v>
      </c>
      <c r="B759">
        <v>469576192</v>
      </c>
      <c r="C759">
        <v>1403</v>
      </c>
      <c r="D759" t="s">
        <v>390</v>
      </c>
      <c r="E759" t="s">
        <v>391</v>
      </c>
      <c r="F759">
        <v>1407</v>
      </c>
      <c r="G759" t="s">
        <v>392</v>
      </c>
      <c r="H759" t="s">
        <v>391</v>
      </c>
      <c r="I759">
        <v>542</v>
      </c>
      <c r="J759" t="s">
        <v>439</v>
      </c>
      <c r="K759" t="s">
        <v>440</v>
      </c>
      <c r="L759">
        <v>84786</v>
      </c>
      <c r="M759" t="s">
        <v>426</v>
      </c>
      <c r="N759" t="s">
        <v>423</v>
      </c>
      <c r="O759">
        <v>84786</v>
      </c>
      <c r="P759" t="s">
        <v>426</v>
      </c>
      <c r="Q759" t="s">
        <v>423</v>
      </c>
      <c r="R759" t="s">
        <v>295</v>
      </c>
      <c r="S759" s="2">
        <v>-958.46</v>
      </c>
      <c r="U759">
        <v>13</v>
      </c>
      <c r="IF759">
        <v>84786</v>
      </c>
      <c r="IG759" t="s">
        <v>426</v>
      </c>
      <c r="IH759" t="s">
        <v>252</v>
      </c>
      <c r="IK759">
        <v>-2</v>
      </c>
      <c r="IL759" t="s">
        <v>253</v>
      </c>
      <c r="IM759" t="s">
        <v>254</v>
      </c>
      <c r="IN759" t="s">
        <v>400</v>
      </c>
      <c r="IP759" t="s">
        <v>426</v>
      </c>
    </row>
    <row r="760" spans="1:250" x14ac:dyDescent="0.35">
      <c r="A760">
        <v>1295</v>
      </c>
      <c r="B760">
        <v>469576192</v>
      </c>
      <c r="C760">
        <v>1403</v>
      </c>
      <c r="D760" t="s">
        <v>390</v>
      </c>
      <c r="E760" t="s">
        <v>391</v>
      </c>
      <c r="F760">
        <v>1407</v>
      </c>
      <c r="G760" t="s">
        <v>392</v>
      </c>
      <c r="H760" t="s">
        <v>391</v>
      </c>
      <c r="I760">
        <v>538</v>
      </c>
      <c r="J760" t="s">
        <v>441</v>
      </c>
      <c r="K760" t="s">
        <v>442</v>
      </c>
      <c r="L760">
        <v>84786</v>
      </c>
      <c r="M760" t="s">
        <v>426</v>
      </c>
      <c r="N760" t="s">
        <v>423</v>
      </c>
      <c r="O760">
        <v>84786</v>
      </c>
      <c r="P760" t="s">
        <v>426</v>
      </c>
      <c r="Q760" t="s">
        <v>423</v>
      </c>
      <c r="R760" t="s">
        <v>295</v>
      </c>
      <c r="S760" s="2">
        <v>-885.31</v>
      </c>
      <c r="U760">
        <v>13</v>
      </c>
      <c r="IF760">
        <v>84786</v>
      </c>
      <c r="IG760" t="s">
        <v>426</v>
      </c>
      <c r="IH760" t="s">
        <v>252</v>
      </c>
      <c r="IK760">
        <v>-2</v>
      </c>
      <c r="IL760" t="s">
        <v>253</v>
      </c>
      <c r="IM760" t="s">
        <v>254</v>
      </c>
      <c r="IN760" t="s">
        <v>400</v>
      </c>
      <c r="IP760" t="s">
        <v>426</v>
      </c>
    </row>
    <row r="761" spans="1:250" x14ac:dyDescent="0.35">
      <c r="A761">
        <v>1296</v>
      </c>
      <c r="B761">
        <v>469576192</v>
      </c>
      <c r="C761">
        <v>1403</v>
      </c>
      <c r="D761" t="s">
        <v>390</v>
      </c>
      <c r="E761" t="s">
        <v>391</v>
      </c>
      <c r="F761">
        <v>1407</v>
      </c>
      <c r="G761" t="s">
        <v>392</v>
      </c>
      <c r="H761" t="s">
        <v>391</v>
      </c>
      <c r="I761">
        <v>536</v>
      </c>
      <c r="J761" t="s">
        <v>443</v>
      </c>
      <c r="K761" t="s">
        <v>444</v>
      </c>
      <c r="L761">
        <v>84786</v>
      </c>
      <c r="M761" t="s">
        <v>426</v>
      </c>
      <c r="N761" t="s">
        <v>423</v>
      </c>
      <c r="O761">
        <v>84786</v>
      </c>
      <c r="P761" t="s">
        <v>426</v>
      </c>
      <c r="Q761" t="s">
        <v>423</v>
      </c>
      <c r="R761" t="s">
        <v>295</v>
      </c>
      <c r="S761" s="2">
        <v>-663.99</v>
      </c>
      <c r="U761">
        <v>13</v>
      </c>
      <c r="IF761">
        <v>84786</v>
      </c>
      <c r="IG761" t="s">
        <v>426</v>
      </c>
      <c r="IH761" t="s">
        <v>252</v>
      </c>
      <c r="IK761">
        <v>-2</v>
      </c>
      <c r="IL761" t="s">
        <v>253</v>
      </c>
      <c r="IM761" t="s">
        <v>254</v>
      </c>
      <c r="IN761" t="s">
        <v>400</v>
      </c>
      <c r="IP761" t="s">
        <v>426</v>
      </c>
    </row>
    <row r="762" spans="1:250" x14ac:dyDescent="0.35">
      <c r="A762">
        <v>1297</v>
      </c>
      <c r="B762">
        <v>469576192</v>
      </c>
      <c r="C762">
        <v>1403</v>
      </c>
      <c r="D762" t="s">
        <v>390</v>
      </c>
      <c r="E762" t="s">
        <v>391</v>
      </c>
      <c r="F762">
        <v>1407</v>
      </c>
      <c r="G762" t="s">
        <v>392</v>
      </c>
      <c r="H762" t="s">
        <v>391</v>
      </c>
      <c r="I762">
        <v>530</v>
      </c>
      <c r="J762" t="s">
        <v>445</v>
      </c>
      <c r="K762" t="s">
        <v>446</v>
      </c>
      <c r="L762">
        <v>84786</v>
      </c>
      <c r="M762" t="s">
        <v>426</v>
      </c>
      <c r="N762" t="s">
        <v>423</v>
      </c>
      <c r="O762">
        <v>84786</v>
      </c>
      <c r="P762" t="s">
        <v>426</v>
      </c>
      <c r="Q762" t="s">
        <v>423</v>
      </c>
      <c r="R762" t="s">
        <v>295</v>
      </c>
      <c r="S762" s="2">
        <v>-998.22</v>
      </c>
      <c r="U762">
        <v>13</v>
      </c>
      <c r="IF762">
        <v>84786</v>
      </c>
      <c r="IG762" t="s">
        <v>426</v>
      </c>
      <c r="IH762" t="s">
        <v>252</v>
      </c>
      <c r="IK762">
        <v>-2</v>
      </c>
      <c r="IL762" t="s">
        <v>253</v>
      </c>
      <c r="IM762" t="s">
        <v>254</v>
      </c>
      <c r="IN762" t="s">
        <v>400</v>
      </c>
      <c r="IP762" t="s">
        <v>426</v>
      </c>
    </row>
    <row r="763" spans="1:250" x14ac:dyDescent="0.35">
      <c r="A763">
        <v>1298</v>
      </c>
      <c r="B763">
        <v>469576192</v>
      </c>
      <c r="C763">
        <v>1403</v>
      </c>
      <c r="D763" t="s">
        <v>390</v>
      </c>
      <c r="E763" t="s">
        <v>391</v>
      </c>
      <c r="F763">
        <v>1407</v>
      </c>
      <c r="G763" t="s">
        <v>392</v>
      </c>
      <c r="H763" t="s">
        <v>391</v>
      </c>
      <c r="I763">
        <v>526</v>
      </c>
      <c r="J763" t="s">
        <v>435</v>
      </c>
      <c r="K763" t="s">
        <v>436</v>
      </c>
      <c r="L763">
        <v>84786</v>
      </c>
      <c r="M763" t="s">
        <v>426</v>
      </c>
      <c r="N763" t="s">
        <v>423</v>
      </c>
      <c r="O763">
        <v>84786</v>
      </c>
      <c r="P763" t="s">
        <v>426</v>
      </c>
      <c r="Q763" t="s">
        <v>423</v>
      </c>
      <c r="R763" t="s">
        <v>295</v>
      </c>
      <c r="S763" s="2">
        <v>-942.77</v>
      </c>
      <c r="U763">
        <v>13</v>
      </c>
      <c r="IF763">
        <v>84786</v>
      </c>
      <c r="IG763" t="s">
        <v>426</v>
      </c>
      <c r="IH763" t="s">
        <v>252</v>
      </c>
      <c r="IK763">
        <v>-2</v>
      </c>
      <c r="IL763" t="s">
        <v>253</v>
      </c>
      <c r="IM763" t="s">
        <v>254</v>
      </c>
      <c r="IN763" t="s">
        <v>400</v>
      </c>
      <c r="IP763" t="s">
        <v>426</v>
      </c>
    </row>
    <row r="764" spans="1:250" x14ac:dyDescent="0.35">
      <c r="A764">
        <v>1299</v>
      </c>
      <c r="B764">
        <v>469576192</v>
      </c>
      <c r="C764">
        <v>1403</v>
      </c>
      <c r="D764" t="s">
        <v>390</v>
      </c>
      <c r="E764" t="s">
        <v>391</v>
      </c>
      <c r="F764">
        <v>1407</v>
      </c>
      <c r="G764" t="s">
        <v>392</v>
      </c>
      <c r="H764" t="s">
        <v>391</v>
      </c>
      <c r="I764">
        <v>522</v>
      </c>
      <c r="J764" t="s">
        <v>424</v>
      </c>
      <c r="K764" t="s">
        <v>425</v>
      </c>
      <c r="L764">
        <v>84786</v>
      </c>
      <c r="M764" t="s">
        <v>426</v>
      </c>
      <c r="N764" t="s">
        <v>423</v>
      </c>
      <c r="O764">
        <v>84786</v>
      </c>
      <c r="P764" t="s">
        <v>426</v>
      </c>
      <c r="Q764" t="s">
        <v>423</v>
      </c>
      <c r="R764" t="s">
        <v>295</v>
      </c>
      <c r="S764" s="2">
        <v>-777.78</v>
      </c>
      <c r="U764">
        <v>13</v>
      </c>
      <c r="IF764">
        <v>84786</v>
      </c>
      <c r="IG764" t="s">
        <v>426</v>
      </c>
      <c r="IH764" t="s">
        <v>252</v>
      </c>
      <c r="IK764">
        <v>-2</v>
      </c>
      <c r="IL764" t="s">
        <v>253</v>
      </c>
      <c r="IM764" t="s">
        <v>254</v>
      </c>
      <c r="IN764" t="s">
        <v>400</v>
      </c>
      <c r="IP764" t="s">
        <v>426</v>
      </c>
    </row>
    <row r="765" spans="1:250" x14ac:dyDescent="0.35">
      <c r="A765">
        <v>1300</v>
      </c>
      <c r="B765">
        <v>469576192</v>
      </c>
      <c r="C765">
        <v>1403</v>
      </c>
      <c r="D765" t="s">
        <v>390</v>
      </c>
      <c r="E765" t="s">
        <v>391</v>
      </c>
      <c r="F765">
        <v>1407</v>
      </c>
      <c r="G765" t="s">
        <v>392</v>
      </c>
      <c r="H765" t="s">
        <v>391</v>
      </c>
      <c r="I765">
        <v>520</v>
      </c>
      <c r="J765" t="s">
        <v>427</v>
      </c>
      <c r="K765" t="s">
        <v>428</v>
      </c>
      <c r="L765">
        <v>84786</v>
      </c>
      <c r="M765" t="s">
        <v>426</v>
      </c>
      <c r="N765" t="s">
        <v>423</v>
      </c>
      <c r="O765">
        <v>84786</v>
      </c>
      <c r="P765" t="s">
        <v>426</v>
      </c>
      <c r="Q765" t="s">
        <v>423</v>
      </c>
      <c r="R765" t="s">
        <v>295</v>
      </c>
      <c r="S765" s="2">
        <v>-777.78</v>
      </c>
      <c r="U765">
        <v>13</v>
      </c>
      <c r="IF765">
        <v>84786</v>
      </c>
      <c r="IG765" t="s">
        <v>426</v>
      </c>
      <c r="IH765" t="s">
        <v>252</v>
      </c>
      <c r="IK765">
        <v>-2</v>
      </c>
      <c r="IL765" t="s">
        <v>253</v>
      </c>
      <c r="IM765" t="s">
        <v>254</v>
      </c>
      <c r="IN765" t="s">
        <v>400</v>
      </c>
      <c r="IP765" t="s">
        <v>426</v>
      </c>
    </row>
    <row r="766" spans="1:250" x14ac:dyDescent="0.35">
      <c r="A766">
        <v>1301</v>
      </c>
      <c r="B766">
        <v>469576192</v>
      </c>
      <c r="C766">
        <v>1403</v>
      </c>
      <c r="D766" t="s">
        <v>390</v>
      </c>
      <c r="E766" t="s">
        <v>391</v>
      </c>
      <c r="F766">
        <v>1407</v>
      </c>
      <c r="G766" t="s">
        <v>392</v>
      </c>
      <c r="H766" t="s">
        <v>391</v>
      </c>
      <c r="I766">
        <v>546</v>
      </c>
      <c r="J766" t="s">
        <v>437</v>
      </c>
      <c r="K766" t="s">
        <v>438</v>
      </c>
      <c r="L766">
        <v>79514</v>
      </c>
      <c r="M766" t="s">
        <v>418</v>
      </c>
      <c r="N766" t="s">
        <v>419</v>
      </c>
      <c r="O766">
        <v>79514</v>
      </c>
      <c r="P766" t="s">
        <v>418</v>
      </c>
      <c r="Q766" t="s">
        <v>419</v>
      </c>
      <c r="R766" t="s">
        <v>295</v>
      </c>
      <c r="S766" s="2">
        <v>-243.46</v>
      </c>
      <c r="U766">
        <v>13</v>
      </c>
      <c r="IF766">
        <v>79514</v>
      </c>
      <c r="IG766" t="s">
        <v>418</v>
      </c>
      <c r="IH766" t="s">
        <v>252</v>
      </c>
      <c r="IK766">
        <v>-2</v>
      </c>
      <c r="IL766" t="s">
        <v>253</v>
      </c>
      <c r="IM766" t="s">
        <v>254</v>
      </c>
      <c r="IN766" t="s">
        <v>400</v>
      </c>
      <c r="IP766" t="s">
        <v>418</v>
      </c>
    </row>
    <row r="767" spans="1:250" x14ac:dyDescent="0.35">
      <c r="A767">
        <v>1302</v>
      </c>
      <c r="B767">
        <v>469576192</v>
      </c>
      <c r="C767">
        <v>1403</v>
      </c>
      <c r="D767" t="s">
        <v>390</v>
      </c>
      <c r="E767" t="s">
        <v>391</v>
      </c>
      <c r="F767">
        <v>1407</v>
      </c>
      <c r="G767" t="s">
        <v>392</v>
      </c>
      <c r="H767" t="s">
        <v>391</v>
      </c>
      <c r="I767">
        <v>542</v>
      </c>
      <c r="J767" t="s">
        <v>439</v>
      </c>
      <c r="K767" t="s">
        <v>440</v>
      </c>
      <c r="L767">
        <v>79514</v>
      </c>
      <c r="M767" t="s">
        <v>418</v>
      </c>
      <c r="N767" t="s">
        <v>419</v>
      </c>
      <c r="O767">
        <v>79514</v>
      </c>
      <c r="P767" t="s">
        <v>418</v>
      </c>
      <c r="Q767" t="s">
        <v>419</v>
      </c>
      <c r="R767" t="s">
        <v>295</v>
      </c>
      <c r="S767" s="2">
        <v>-396.8</v>
      </c>
      <c r="U767">
        <v>13</v>
      </c>
      <c r="IF767">
        <v>79514</v>
      </c>
      <c r="IG767" t="s">
        <v>418</v>
      </c>
      <c r="IH767" t="s">
        <v>252</v>
      </c>
      <c r="IK767">
        <v>-2</v>
      </c>
      <c r="IL767" t="s">
        <v>253</v>
      </c>
      <c r="IM767" t="s">
        <v>254</v>
      </c>
      <c r="IN767" t="s">
        <v>400</v>
      </c>
      <c r="IP767" t="s">
        <v>418</v>
      </c>
    </row>
    <row r="768" spans="1:250" x14ac:dyDescent="0.35">
      <c r="A768">
        <v>1303</v>
      </c>
      <c r="B768">
        <v>469576192</v>
      </c>
      <c r="C768">
        <v>1403</v>
      </c>
      <c r="D768" t="s">
        <v>390</v>
      </c>
      <c r="E768" t="s">
        <v>391</v>
      </c>
      <c r="F768">
        <v>1407</v>
      </c>
      <c r="G768" t="s">
        <v>392</v>
      </c>
      <c r="H768" t="s">
        <v>391</v>
      </c>
      <c r="I768">
        <v>538</v>
      </c>
      <c r="J768" t="s">
        <v>441</v>
      </c>
      <c r="K768" t="s">
        <v>442</v>
      </c>
      <c r="L768">
        <v>79514</v>
      </c>
      <c r="M768" t="s">
        <v>418</v>
      </c>
      <c r="N768" t="s">
        <v>419</v>
      </c>
      <c r="O768">
        <v>79514</v>
      </c>
      <c r="P768" t="s">
        <v>418</v>
      </c>
      <c r="Q768" t="s">
        <v>419</v>
      </c>
      <c r="R768" t="s">
        <v>295</v>
      </c>
      <c r="S768" s="2">
        <v>-366.52</v>
      </c>
      <c r="U768">
        <v>13</v>
      </c>
      <c r="IF768">
        <v>79514</v>
      </c>
      <c r="IG768" t="s">
        <v>418</v>
      </c>
      <c r="IH768" t="s">
        <v>252</v>
      </c>
      <c r="IK768">
        <v>-2</v>
      </c>
      <c r="IL768" t="s">
        <v>253</v>
      </c>
      <c r="IM768" t="s">
        <v>254</v>
      </c>
      <c r="IN768" t="s">
        <v>400</v>
      </c>
      <c r="IP768" t="s">
        <v>418</v>
      </c>
    </row>
    <row r="769" spans="1:250" x14ac:dyDescent="0.35">
      <c r="A769">
        <v>1304</v>
      </c>
      <c r="B769">
        <v>469576192</v>
      </c>
      <c r="C769">
        <v>1403</v>
      </c>
      <c r="D769" t="s">
        <v>390</v>
      </c>
      <c r="E769" t="s">
        <v>391</v>
      </c>
      <c r="F769">
        <v>1407</v>
      </c>
      <c r="G769" t="s">
        <v>392</v>
      </c>
      <c r="H769" t="s">
        <v>391</v>
      </c>
      <c r="I769">
        <v>536</v>
      </c>
      <c r="J769" t="s">
        <v>443</v>
      </c>
      <c r="K769" t="s">
        <v>444</v>
      </c>
      <c r="L769">
        <v>79514</v>
      </c>
      <c r="M769" t="s">
        <v>418</v>
      </c>
      <c r="N769" t="s">
        <v>419</v>
      </c>
      <c r="O769">
        <v>79514</v>
      </c>
      <c r="P769" t="s">
        <v>418</v>
      </c>
      <c r="Q769" t="s">
        <v>419</v>
      </c>
      <c r="R769" t="s">
        <v>295</v>
      </c>
      <c r="S769" s="2">
        <v>-274.89</v>
      </c>
      <c r="U769">
        <v>13</v>
      </c>
      <c r="IF769">
        <v>79514</v>
      </c>
      <c r="IG769" t="s">
        <v>418</v>
      </c>
      <c r="IH769" t="s">
        <v>252</v>
      </c>
      <c r="IK769">
        <v>-2</v>
      </c>
      <c r="IL769" t="s">
        <v>253</v>
      </c>
      <c r="IM769" t="s">
        <v>254</v>
      </c>
      <c r="IN769" t="s">
        <v>400</v>
      </c>
      <c r="IP769" t="s">
        <v>418</v>
      </c>
    </row>
    <row r="770" spans="1:250" x14ac:dyDescent="0.35">
      <c r="A770">
        <v>1305</v>
      </c>
      <c r="B770">
        <v>469576192</v>
      </c>
      <c r="C770">
        <v>1403</v>
      </c>
      <c r="D770" t="s">
        <v>390</v>
      </c>
      <c r="E770" t="s">
        <v>391</v>
      </c>
      <c r="F770">
        <v>1407</v>
      </c>
      <c r="G770" t="s">
        <v>392</v>
      </c>
      <c r="H770" t="s">
        <v>391</v>
      </c>
      <c r="I770">
        <v>530</v>
      </c>
      <c r="J770" t="s">
        <v>445</v>
      </c>
      <c r="K770" t="s">
        <v>446</v>
      </c>
      <c r="L770">
        <v>79514</v>
      </c>
      <c r="M770" t="s">
        <v>418</v>
      </c>
      <c r="N770" t="s">
        <v>419</v>
      </c>
      <c r="O770">
        <v>79514</v>
      </c>
      <c r="P770" t="s">
        <v>418</v>
      </c>
      <c r="Q770" t="s">
        <v>419</v>
      </c>
      <c r="R770" t="s">
        <v>295</v>
      </c>
      <c r="S770" s="2">
        <v>-413.26</v>
      </c>
      <c r="U770">
        <v>13</v>
      </c>
      <c r="IF770">
        <v>79514</v>
      </c>
      <c r="IG770" t="s">
        <v>418</v>
      </c>
      <c r="IH770" t="s">
        <v>252</v>
      </c>
      <c r="IK770">
        <v>-2</v>
      </c>
      <c r="IL770" t="s">
        <v>253</v>
      </c>
      <c r="IM770" t="s">
        <v>254</v>
      </c>
      <c r="IN770" t="s">
        <v>400</v>
      </c>
      <c r="IP770" t="s">
        <v>418</v>
      </c>
    </row>
    <row r="771" spans="1:250" x14ac:dyDescent="0.35">
      <c r="A771">
        <v>1306</v>
      </c>
      <c r="B771">
        <v>469576192</v>
      </c>
      <c r="C771">
        <v>1403</v>
      </c>
      <c r="D771" t="s">
        <v>390</v>
      </c>
      <c r="E771" t="s">
        <v>391</v>
      </c>
      <c r="F771">
        <v>1407</v>
      </c>
      <c r="G771" t="s">
        <v>392</v>
      </c>
      <c r="H771" t="s">
        <v>391</v>
      </c>
      <c r="I771">
        <v>526</v>
      </c>
      <c r="J771" t="s">
        <v>435</v>
      </c>
      <c r="K771" t="s">
        <v>436</v>
      </c>
      <c r="L771">
        <v>79514</v>
      </c>
      <c r="M771" t="s">
        <v>418</v>
      </c>
      <c r="N771" t="s">
        <v>419</v>
      </c>
      <c r="O771">
        <v>79514</v>
      </c>
      <c r="P771" t="s">
        <v>418</v>
      </c>
      <c r="Q771" t="s">
        <v>419</v>
      </c>
      <c r="R771" t="s">
        <v>295</v>
      </c>
      <c r="S771" s="2">
        <v>-390.3</v>
      </c>
      <c r="U771">
        <v>13</v>
      </c>
      <c r="IF771">
        <v>79514</v>
      </c>
      <c r="IG771" t="s">
        <v>418</v>
      </c>
      <c r="IH771" t="s">
        <v>252</v>
      </c>
      <c r="IK771">
        <v>-2</v>
      </c>
      <c r="IL771" t="s">
        <v>253</v>
      </c>
      <c r="IM771" t="s">
        <v>254</v>
      </c>
      <c r="IN771" t="s">
        <v>400</v>
      </c>
      <c r="IP771" t="s">
        <v>418</v>
      </c>
    </row>
    <row r="772" spans="1:250" x14ac:dyDescent="0.35">
      <c r="A772">
        <v>1307</v>
      </c>
      <c r="B772">
        <v>469576192</v>
      </c>
      <c r="C772">
        <v>1403</v>
      </c>
      <c r="D772" t="s">
        <v>390</v>
      </c>
      <c r="E772" t="s">
        <v>391</v>
      </c>
      <c r="F772">
        <v>1407</v>
      </c>
      <c r="G772" t="s">
        <v>392</v>
      </c>
      <c r="H772" t="s">
        <v>391</v>
      </c>
      <c r="I772">
        <v>522</v>
      </c>
      <c r="J772" t="s">
        <v>424</v>
      </c>
      <c r="K772" t="s">
        <v>425</v>
      </c>
      <c r="L772">
        <v>79514</v>
      </c>
      <c r="M772" t="s">
        <v>418</v>
      </c>
      <c r="N772" t="s">
        <v>419</v>
      </c>
      <c r="O772">
        <v>79514</v>
      </c>
      <c r="P772" t="s">
        <v>418</v>
      </c>
      <c r="Q772" t="s">
        <v>419</v>
      </c>
      <c r="R772" t="s">
        <v>295</v>
      </c>
      <c r="S772" s="2">
        <v>-322</v>
      </c>
      <c r="U772">
        <v>13</v>
      </c>
      <c r="IF772">
        <v>79514</v>
      </c>
      <c r="IG772" t="s">
        <v>418</v>
      </c>
      <c r="IH772" t="s">
        <v>252</v>
      </c>
      <c r="IK772">
        <v>-2</v>
      </c>
      <c r="IL772" t="s">
        <v>253</v>
      </c>
      <c r="IM772" t="s">
        <v>254</v>
      </c>
      <c r="IN772" t="s">
        <v>400</v>
      </c>
      <c r="IP772" t="s">
        <v>418</v>
      </c>
    </row>
    <row r="773" spans="1:250" x14ac:dyDescent="0.35">
      <c r="A773">
        <v>1308</v>
      </c>
      <c r="B773">
        <v>469576192</v>
      </c>
      <c r="C773">
        <v>1403</v>
      </c>
      <c r="D773" t="s">
        <v>390</v>
      </c>
      <c r="E773" t="s">
        <v>391</v>
      </c>
      <c r="F773">
        <v>1407</v>
      </c>
      <c r="G773" t="s">
        <v>392</v>
      </c>
      <c r="H773" t="s">
        <v>391</v>
      </c>
      <c r="I773">
        <v>520</v>
      </c>
      <c r="J773" t="s">
        <v>427</v>
      </c>
      <c r="K773" t="s">
        <v>428</v>
      </c>
      <c r="L773">
        <v>79514</v>
      </c>
      <c r="M773" t="s">
        <v>418</v>
      </c>
      <c r="N773" t="s">
        <v>419</v>
      </c>
      <c r="O773">
        <v>79514</v>
      </c>
      <c r="P773" t="s">
        <v>418</v>
      </c>
      <c r="Q773" t="s">
        <v>419</v>
      </c>
      <c r="R773" t="s">
        <v>295</v>
      </c>
      <c r="S773" s="2">
        <v>-322</v>
      </c>
      <c r="U773">
        <v>13</v>
      </c>
      <c r="IF773">
        <v>79514</v>
      </c>
      <c r="IG773" t="s">
        <v>418</v>
      </c>
      <c r="IH773" t="s">
        <v>252</v>
      </c>
      <c r="IK773">
        <v>-2</v>
      </c>
      <c r="IL773" t="s">
        <v>253</v>
      </c>
      <c r="IM773" t="s">
        <v>254</v>
      </c>
      <c r="IN773" t="s">
        <v>400</v>
      </c>
      <c r="IP773" t="s">
        <v>418</v>
      </c>
    </row>
    <row r="774" spans="1:250" x14ac:dyDescent="0.35">
      <c r="A774">
        <v>1309</v>
      </c>
      <c r="B774">
        <v>469576192</v>
      </c>
      <c r="C774">
        <v>1403</v>
      </c>
      <c r="D774" t="s">
        <v>390</v>
      </c>
      <c r="E774" t="s">
        <v>391</v>
      </c>
      <c r="F774">
        <v>1407</v>
      </c>
      <c r="G774" t="s">
        <v>392</v>
      </c>
      <c r="H774" t="s">
        <v>391</v>
      </c>
      <c r="I774">
        <v>516</v>
      </c>
      <c r="J774" t="s">
        <v>429</v>
      </c>
      <c r="K774" t="s">
        <v>430</v>
      </c>
      <c r="L774">
        <v>79514</v>
      </c>
      <c r="M774" t="s">
        <v>418</v>
      </c>
      <c r="N774" t="s">
        <v>419</v>
      </c>
      <c r="O774">
        <v>79514</v>
      </c>
      <c r="P774" t="s">
        <v>418</v>
      </c>
      <c r="Q774" t="s">
        <v>419</v>
      </c>
      <c r="R774" t="s">
        <v>295</v>
      </c>
      <c r="S774" s="2">
        <v>-431.25</v>
      </c>
      <c r="U774">
        <v>13</v>
      </c>
      <c r="IF774">
        <v>79514</v>
      </c>
      <c r="IG774" t="s">
        <v>418</v>
      </c>
      <c r="IH774" t="s">
        <v>252</v>
      </c>
      <c r="IK774">
        <v>-2</v>
      </c>
      <c r="IL774" t="s">
        <v>253</v>
      </c>
      <c r="IM774" t="s">
        <v>254</v>
      </c>
      <c r="IN774" t="s">
        <v>400</v>
      </c>
      <c r="IP774" t="s">
        <v>418</v>
      </c>
    </row>
    <row r="775" spans="1:250" x14ac:dyDescent="0.35">
      <c r="A775">
        <v>1310</v>
      </c>
      <c r="B775">
        <v>469576192</v>
      </c>
      <c r="C775">
        <v>1403</v>
      </c>
      <c r="D775" t="s">
        <v>390</v>
      </c>
      <c r="E775" t="s">
        <v>391</v>
      </c>
      <c r="F775">
        <v>1407</v>
      </c>
      <c r="G775" t="s">
        <v>392</v>
      </c>
      <c r="H775" t="s">
        <v>391</v>
      </c>
      <c r="I775">
        <v>514</v>
      </c>
      <c r="J775" t="s">
        <v>431</v>
      </c>
      <c r="K775" t="s">
        <v>432</v>
      </c>
      <c r="L775">
        <v>79514</v>
      </c>
      <c r="M775" t="s">
        <v>418</v>
      </c>
      <c r="N775" t="s">
        <v>419</v>
      </c>
      <c r="O775">
        <v>79514</v>
      </c>
      <c r="P775" t="s">
        <v>418</v>
      </c>
      <c r="Q775" t="s">
        <v>419</v>
      </c>
      <c r="R775" t="s">
        <v>295</v>
      </c>
      <c r="S775" s="2">
        <v>-373.75</v>
      </c>
      <c r="U775">
        <v>13</v>
      </c>
      <c r="IF775">
        <v>79514</v>
      </c>
      <c r="IG775" t="s">
        <v>418</v>
      </c>
      <c r="IH775" t="s">
        <v>252</v>
      </c>
      <c r="IK775">
        <v>-2</v>
      </c>
      <c r="IL775" t="s">
        <v>253</v>
      </c>
      <c r="IM775" t="s">
        <v>254</v>
      </c>
      <c r="IN775" t="s">
        <v>400</v>
      </c>
      <c r="IP775" t="s">
        <v>418</v>
      </c>
    </row>
    <row r="776" spans="1:250" x14ac:dyDescent="0.35">
      <c r="A776">
        <v>1311</v>
      </c>
      <c r="B776">
        <v>469576192</v>
      </c>
      <c r="C776">
        <v>1403</v>
      </c>
      <c r="D776" t="s">
        <v>390</v>
      </c>
      <c r="E776" t="s">
        <v>391</v>
      </c>
      <c r="F776">
        <v>1407</v>
      </c>
      <c r="G776" t="s">
        <v>392</v>
      </c>
      <c r="H776" t="s">
        <v>391</v>
      </c>
      <c r="I776">
        <v>508</v>
      </c>
      <c r="J776" t="s">
        <v>433</v>
      </c>
      <c r="K776" t="s">
        <v>434</v>
      </c>
      <c r="L776">
        <v>79514</v>
      </c>
      <c r="M776" t="s">
        <v>418</v>
      </c>
      <c r="N776" t="s">
        <v>419</v>
      </c>
      <c r="O776">
        <v>79514</v>
      </c>
      <c r="P776" t="s">
        <v>418</v>
      </c>
      <c r="Q776" t="s">
        <v>419</v>
      </c>
      <c r="R776" t="s">
        <v>295</v>
      </c>
      <c r="S776" s="2">
        <v>-724.51</v>
      </c>
      <c r="U776">
        <v>13</v>
      </c>
      <c r="IF776">
        <v>79514</v>
      </c>
      <c r="IG776" t="s">
        <v>418</v>
      </c>
      <c r="IH776" t="s">
        <v>252</v>
      </c>
      <c r="IK776">
        <v>-2</v>
      </c>
      <c r="IL776" t="s">
        <v>253</v>
      </c>
      <c r="IM776" t="s">
        <v>254</v>
      </c>
      <c r="IN776" t="s">
        <v>400</v>
      </c>
      <c r="IP776" t="s">
        <v>418</v>
      </c>
    </row>
    <row r="777" spans="1:250" x14ac:dyDescent="0.35">
      <c r="A777">
        <v>1312</v>
      </c>
      <c r="B777">
        <v>469576192</v>
      </c>
      <c r="C777">
        <v>1403</v>
      </c>
      <c r="D777" t="s">
        <v>390</v>
      </c>
      <c r="E777" t="s">
        <v>391</v>
      </c>
      <c r="F777">
        <v>1407</v>
      </c>
      <c r="G777" t="s">
        <v>392</v>
      </c>
      <c r="H777" t="s">
        <v>391</v>
      </c>
      <c r="I777">
        <v>546</v>
      </c>
      <c r="J777" t="s">
        <v>437</v>
      </c>
      <c r="K777" t="s">
        <v>438</v>
      </c>
      <c r="L777">
        <v>78013</v>
      </c>
      <c r="M777" t="s">
        <v>420</v>
      </c>
      <c r="N777" t="s">
        <v>262</v>
      </c>
      <c r="O777">
        <v>78013</v>
      </c>
      <c r="P777" t="s">
        <v>420</v>
      </c>
      <c r="Q777" t="s">
        <v>262</v>
      </c>
      <c r="R777" t="s">
        <v>295</v>
      </c>
      <c r="S777" s="2">
        <v>-72.540000000000006</v>
      </c>
      <c r="U777">
        <v>13</v>
      </c>
      <c r="IF777">
        <v>78013</v>
      </c>
      <c r="IG777" t="s">
        <v>420</v>
      </c>
      <c r="IH777" t="s">
        <v>252</v>
      </c>
      <c r="IK777">
        <v>-2</v>
      </c>
      <c r="IL777" t="s">
        <v>253</v>
      </c>
      <c r="IM777" t="s">
        <v>254</v>
      </c>
      <c r="IN777" t="s">
        <v>400</v>
      </c>
      <c r="IP777" t="s">
        <v>420</v>
      </c>
    </row>
    <row r="778" spans="1:250" x14ac:dyDescent="0.35">
      <c r="A778">
        <v>1313</v>
      </c>
      <c r="B778">
        <v>469576192</v>
      </c>
      <c r="C778">
        <v>1403</v>
      </c>
      <c r="D778" t="s">
        <v>390</v>
      </c>
      <c r="E778" t="s">
        <v>391</v>
      </c>
      <c r="F778">
        <v>1407</v>
      </c>
      <c r="G778" t="s">
        <v>392</v>
      </c>
      <c r="H778" t="s">
        <v>391</v>
      </c>
      <c r="I778">
        <v>542</v>
      </c>
      <c r="J778" t="s">
        <v>439</v>
      </c>
      <c r="K778" t="s">
        <v>440</v>
      </c>
      <c r="L778">
        <v>78013</v>
      </c>
      <c r="M778" t="s">
        <v>420</v>
      </c>
      <c r="N778" t="s">
        <v>262</v>
      </c>
      <c r="O778">
        <v>78013</v>
      </c>
      <c r="P778" t="s">
        <v>420</v>
      </c>
      <c r="Q778" t="s">
        <v>262</v>
      </c>
      <c r="R778" t="s">
        <v>295</v>
      </c>
      <c r="S778" s="2">
        <v>-118.22</v>
      </c>
      <c r="U778">
        <v>13</v>
      </c>
      <c r="IF778">
        <v>78013</v>
      </c>
      <c r="IG778" t="s">
        <v>420</v>
      </c>
      <c r="IH778" t="s">
        <v>252</v>
      </c>
      <c r="IK778">
        <v>-2</v>
      </c>
      <c r="IL778" t="s">
        <v>253</v>
      </c>
      <c r="IM778" t="s">
        <v>254</v>
      </c>
      <c r="IN778" t="s">
        <v>400</v>
      </c>
      <c r="IP778" t="s">
        <v>420</v>
      </c>
    </row>
    <row r="779" spans="1:250" x14ac:dyDescent="0.35">
      <c r="A779">
        <v>1314</v>
      </c>
      <c r="B779">
        <v>469576192</v>
      </c>
      <c r="C779">
        <v>1403</v>
      </c>
      <c r="D779" t="s">
        <v>390</v>
      </c>
      <c r="E779" t="s">
        <v>391</v>
      </c>
      <c r="F779">
        <v>1407</v>
      </c>
      <c r="G779" t="s">
        <v>392</v>
      </c>
      <c r="H779" t="s">
        <v>391</v>
      </c>
      <c r="I779">
        <v>538</v>
      </c>
      <c r="J779" t="s">
        <v>441</v>
      </c>
      <c r="K779" t="s">
        <v>442</v>
      </c>
      <c r="L779">
        <v>78013</v>
      </c>
      <c r="M779" t="s">
        <v>420</v>
      </c>
      <c r="N779" t="s">
        <v>262</v>
      </c>
      <c r="O779">
        <v>78013</v>
      </c>
      <c r="P779" t="s">
        <v>420</v>
      </c>
      <c r="Q779" t="s">
        <v>262</v>
      </c>
      <c r="R779" t="s">
        <v>295</v>
      </c>
      <c r="S779" s="2">
        <v>-108.74</v>
      </c>
      <c r="U779">
        <v>13</v>
      </c>
      <c r="IF779">
        <v>78013</v>
      </c>
      <c r="IG779" t="s">
        <v>420</v>
      </c>
      <c r="IH779" t="s">
        <v>252</v>
      </c>
      <c r="IK779">
        <v>-2</v>
      </c>
      <c r="IL779" t="s">
        <v>253</v>
      </c>
      <c r="IM779" t="s">
        <v>254</v>
      </c>
      <c r="IN779" t="s">
        <v>400</v>
      </c>
      <c r="IP779" t="s">
        <v>420</v>
      </c>
    </row>
    <row r="780" spans="1:250" x14ac:dyDescent="0.35">
      <c r="A780">
        <v>1315</v>
      </c>
      <c r="B780">
        <v>469576192</v>
      </c>
      <c r="C780">
        <v>1403</v>
      </c>
      <c r="D780" t="s">
        <v>390</v>
      </c>
      <c r="E780" t="s">
        <v>391</v>
      </c>
      <c r="F780">
        <v>1407</v>
      </c>
      <c r="G780" t="s">
        <v>392</v>
      </c>
      <c r="H780" t="s">
        <v>391</v>
      </c>
      <c r="I780">
        <v>536</v>
      </c>
      <c r="J780" t="s">
        <v>443</v>
      </c>
      <c r="K780" t="s">
        <v>444</v>
      </c>
      <c r="L780">
        <v>78013</v>
      </c>
      <c r="M780" t="s">
        <v>420</v>
      </c>
      <c r="N780" t="s">
        <v>262</v>
      </c>
      <c r="O780">
        <v>78013</v>
      </c>
      <c r="P780" t="s">
        <v>420</v>
      </c>
      <c r="Q780" t="s">
        <v>262</v>
      </c>
      <c r="R780" t="s">
        <v>295</v>
      </c>
      <c r="S780" s="2">
        <v>-81.55</v>
      </c>
      <c r="U780">
        <v>13</v>
      </c>
      <c r="IF780">
        <v>78013</v>
      </c>
      <c r="IG780" t="s">
        <v>420</v>
      </c>
      <c r="IH780" t="s">
        <v>252</v>
      </c>
      <c r="IK780">
        <v>-2</v>
      </c>
      <c r="IL780" t="s">
        <v>253</v>
      </c>
      <c r="IM780" t="s">
        <v>254</v>
      </c>
      <c r="IN780" t="s">
        <v>400</v>
      </c>
      <c r="IP780" t="s">
        <v>420</v>
      </c>
    </row>
    <row r="781" spans="1:250" x14ac:dyDescent="0.35">
      <c r="A781">
        <v>1316</v>
      </c>
      <c r="B781">
        <v>469576192</v>
      </c>
      <c r="C781">
        <v>1403</v>
      </c>
      <c r="D781" t="s">
        <v>390</v>
      </c>
      <c r="E781" t="s">
        <v>391</v>
      </c>
      <c r="F781">
        <v>1407</v>
      </c>
      <c r="G781" t="s">
        <v>392</v>
      </c>
      <c r="H781" t="s">
        <v>391</v>
      </c>
      <c r="I781">
        <v>530</v>
      </c>
      <c r="J781" t="s">
        <v>445</v>
      </c>
      <c r="K781" t="s">
        <v>446</v>
      </c>
      <c r="L781">
        <v>78013</v>
      </c>
      <c r="M781" t="s">
        <v>420</v>
      </c>
      <c r="N781" t="s">
        <v>262</v>
      </c>
      <c r="O781">
        <v>78013</v>
      </c>
      <c r="P781" t="s">
        <v>420</v>
      </c>
      <c r="Q781" t="s">
        <v>262</v>
      </c>
      <c r="R781" t="s">
        <v>295</v>
      </c>
      <c r="S781" s="2">
        <v>-121.96</v>
      </c>
      <c r="U781">
        <v>13</v>
      </c>
      <c r="IF781">
        <v>78013</v>
      </c>
      <c r="IG781" t="s">
        <v>420</v>
      </c>
      <c r="IH781" t="s">
        <v>252</v>
      </c>
      <c r="IK781">
        <v>-2</v>
      </c>
      <c r="IL781" t="s">
        <v>253</v>
      </c>
      <c r="IM781" t="s">
        <v>254</v>
      </c>
      <c r="IN781" t="s">
        <v>400</v>
      </c>
      <c r="IP781" t="s">
        <v>420</v>
      </c>
    </row>
    <row r="782" spans="1:250" x14ac:dyDescent="0.35">
      <c r="A782">
        <v>1317</v>
      </c>
      <c r="B782">
        <v>469576192</v>
      </c>
      <c r="C782">
        <v>1403</v>
      </c>
      <c r="D782" t="s">
        <v>390</v>
      </c>
      <c r="E782" t="s">
        <v>391</v>
      </c>
      <c r="F782">
        <v>1407</v>
      </c>
      <c r="G782" t="s">
        <v>392</v>
      </c>
      <c r="H782" t="s">
        <v>391</v>
      </c>
      <c r="I782">
        <v>526</v>
      </c>
      <c r="J782" t="s">
        <v>435</v>
      </c>
      <c r="K782" t="s">
        <v>436</v>
      </c>
      <c r="L782">
        <v>78013</v>
      </c>
      <c r="M782" t="s">
        <v>420</v>
      </c>
      <c r="N782" t="s">
        <v>262</v>
      </c>
      <c r="O782">
        <v>78013</v>
      </c>
      <c r="P782" t="s">
        <v>420</v>
      </c>
      <c r="Q782" t="s">
        <v>262</v>
      </c>
      <c r="R782" t="s">
        <v>295</v>
      </c>
      <c r="S782" s="2">
        <v>-115.18</v>
      </c>
      <c r="U782">
        <v>13</v>
      </c>
      <c r="IF782">
        <v>78013</v>
      </c>
      <c r="IG782" t="s">
        <v>420</v>
      </c>
      <c r="IH782" t="s">
        <v>252</v>
      </c>
      <c r="IK782">
        <v>-2</v>
      </c>
      <c r="IL782" t="s">
        <v>253</v>
      </c>
      <c r="IM782" t="s">
        <v>254</v>
      </c>
      <c r="IN782" t="s">
        <v>400</v>
      </c>
      <c r="IP782" t="s">
        <v>420</v>
      </c>
    </row>
    <row r="783" spans="1:250" x14ac:dyDescent="0.35">
      <c r="A783">
        <v>1318</v>
      </c>
      <c r="B783">
        <v>469576192</v>
      </c>
      <c r="C783">
        <v>1403</v>
      </c>
      <c r="D783" t="s">
        <v>390</v>
      </c>
      <c r="E783" t="s">
        <v>391</v>
      </c>
      <c r="F783">
        <v>1407</v>
      </c>
      <c r="G783" t="s">
        <v>392</v>
      </c>
      <c r="H783" t="s">
        <v>391</v>
      </c>
      <c r="I783">
        <v>522</v>
      </c>
      <c r="J783" t="s">
        <v>424</v>
      </c>
      <c r="K783" t="s">
        <v>425</v>
      </c>
      <c r="L783">
        <v>78013</v>
      </c>
      <c r="M783" t="s">
        <v>420</v>
      </c>
      <c r="N783" t="s">
        <v>262</v>
      </c>
      <c r="O783">
        <v>78013</v>
      </c>
      <c r="P783" t="s">
        <v>420</v>
      </c>
      <c r="Q783" t="s">
        <v>262</v>
      </c>
      <c r="R783" t="s">
        <v>295</v>
      </c>
      <c r="S783" s="2">
        <v>-94.63</v>
      </c>
      <c r="U783">
        <v>13</v>
      </c>
      <c r="IF783">
        <v>78013</v>
      </c>
      <c r="IG783" t="s">
        <v>420</v>
      </c>
      <c r="IH783" t="s">
        <v>252</v>
      </c>
      <c r="IK783">
        <v>-2</v>
      </c>
      <c r="IL783" t="s">
        <v>253</v>
      </c>
      <c r="IM783" t="s">
        <v>254</v>
      </c>
      <c r="IN783" t="s">
        <v>400</v>
      </c>
      <c r="IP783" t="s">
        <v>420</v>
      </c>
    </row>
    <row r="784" spans="1:250" x14ac:dyDescent="0.35">
      <c r="A784">
        <v>1319</v>
      </c>
      <c r="B784">
        <v>469576192</v>
      </c>
      <c r="C784">
        <v>1403</v>
      </c>
      <c r="D784" t="s">
        <v>390</v>
      </c>
      <c r="E784" t="s">
        <v>391</v>
      </c>
      <c r="F784">
        <v>1407</v>
      </c>
      <c r="G784" t="s">
        <v>392</v>
      </c>
      <c r="H784" t="s">
        <v>391</v>
      </c>
      <c r="I784">
        <v>520</v>
      </c>
      <c r="J784" t="s">
        <v>427</v>
      </c>
      <c r="K784" t="s">
        <v>428</v>
      </c>
      <c r="L784">
        <v>78013</v>
      </c>
      <c r="M784" t="s">
        <v>420</v>
      </c>
      <c r="N784" t="s">
        <v>262</v>
      </c>
      <c r="O784">
        <v>78013</v>
      </c>
      <c r="P784" t="s">
        <v>420</v>
      </c>
      <c r="Q784" t="s">
        <v>262</v>
      </c>
      <c r="R784" t="s">
        <v>295</v>
      </c>
      <c r="S784" s="2">
        <v>-94.63</v>
      </c>
      <c r="U784">
        <v>13</v>
      </c>
      <c r="IF784">
        <v>78013</v>
      </c>
      <c r="IG784" t="s">
        <v>420</v>
      </c>
      <c r="IH784" t="s">
        <v>252</v>
      </c>
      <c r="IK784">
        <v>-2</v>
      </c>
      <c r="IL784" t="s">
        <v>253</v>
      </c>
      <c r="IM784" t="s">
        <v>254</v>
      </c>
      <c r="IN784" t="s">
        <v>400</v>
      </c>
      <c r="IP784" t="s">
        <v>420</v>
      </c>
    </row>
    <row r="785" spans="1:250" x14ac:dyDescent="0.35">
      <c r="A785">
        <v>1320</v>
      </c>
      <c r="B785">
        <v>469576192</v>
      </c>
      <c r="C785">
        <v>1403</v>
      </c>
      <c r="D785" t="s">
        <v>390</v>
      </c>
      <c r="E785" t="s">
        <v>391</v>
      </c>
      <c r="F785">
        <v>1407</v>
      </c>
      <c r="G785" t="s">
        <v>392</v>
      </c>
      <c r="H785" t="s">
        <v>391</v>
      </c>
      <c r="I785">
        <v>516</v>
      </c>
      <c r="J785" t="s">
        <v>429</v>
      </c>
      <c r="K785" t="s">
        <v>430</v>
      </c>
      <c r="L785">
        <v>78013</v>
      </c>
      <c r="M785" t="s">
        <v>420</v>
      </c>
      <c r="N785" t="s">
        <v>262</v>
      </c>
      <c r="O785">
        <v>78013</v>
      </c>
      <c r="P785" t="s">
        <v>420</v>
      </c>
      <c r="Q785" t="s">
        <v>262</v>
      </c>
      <c r="R785" t="s">
        <v>295</v>
      </c>
      <c r="S785" s="2">
        <v>-126.2</v>
      </c>
      <c r="U785">
        <v>13</v>
      </c>
      <c r="IF785">
        <v>78013</v>
      </c>
      <c r="IG785" t="s">
        <v>420</v>
      </c>
      <c r="IH785" t="s">
        <v>252</v>
      </c>
      <c r="IK785">
        <v>-2</v>
      </c>
      <c r="IL785" t="s">
        <v>253</v>
      </c>
      <c r="IM785" t="s">
        <v>254</v>
      </c>
      <c r="IN785" t="s">
        <v>400</v>
      </c>
      <c r="IP785" t="s">
        <v>420</v>
      </c>
    </row>
    <row r="786" spans="1:250" x14ac:dyDescent="0.35">
      <c r="A786">
        <v>1321</v>
      </c>
      <c r="B786">
        <v>469576192</v>
      </c>
      <c r="C786">
        <v>1403</v>
      </c>
      <c r="D786" t="s">
        <v>390</v>
      </c>
      <c r="E786" t="s">
        <v>391</v>
      </c>
      <c r="F786">
        <v>1407</v>
      </c>
      <c r="G786" t="s">
        <v>392</v>
      </c>
      <c r="H786" t="s">
        <v>391</v>
      </c>
      <c r="I786">
        <v>514</v>
      </c>
      <c r="J786" t="s">
        <v>431</v>
      </c>
      <c r="K786" t="s">
        <v>432</v>
      </c>
      <c r="L786">
        <v>78013</v>
      </c>
      <c r="M786" t="s">
        <v>420</v>
      </c>
      <c r="N786" t="s">
        <v>262</v>
      </c>
      <c r="O786">
        <v>78013</v>
      </c>
      <c r="P786" t="s">
        <v>420</v>
      </c>
      <c r="Q786" t="s">
        <v>262</v>
      </c>
      <c r="R786" t="s">
        <v>295</v>
      </c>
      <c r="S786" s="2">
        <v>-109.37</v>
      </c>
      <c r="U786">
        <v>13</v>
      </c>
      <c r="IF786">
        <v>78013</v>
      </c>
      <c r="IG786" t="s">
        <v>420</v>
      </c>
      <c r="IH786" t="s">
        <v>252</v>
      </c>
      <c r="IK786">
        <v>-2</v>
      </c>
      <c r="IL786" t="s">
        <v>253</v>
      </c>
      <c r="IM786" t="s">
        <v>254</v>
      </c>
      <c r="IN786" t="s">
        <v>400</v>
      </c>
      <c r="IP786" t="s">
        <v>420</v>
      </c>
    </row>
    <row r="787" spans="1:250" x14ac:dyDescent="0.35">
      <c r="A787">
        <v>1322</v>
      </c>
      <c r="B787">
        <v>469576192</v>
      </c>
      <c r="C787">
        <v>1403</v>
      </c>
      <c r="D787" t="s">
        <v>390</v>
      </c>
      <c r="E787" t="s">
        <v>391</v>
      </c>
      <c r="F787">
        <v>1407</v>
      </c>
      <c r="G787" t="s">
        <v>392</v>
      </c>
      <c r="H787" t="s">
        <v>391</v>
      </c>
      <c r="I787">
        <v>508</v>
      </c>
      <c r="J787" t="s">
        <v>433</v>
      </c>
      <c r="K787" t="s">
        <v>434</v>
      </c>
      <c r="L787">
        <v>78013</v>
      </c>
      <c r="M787" t="s">
        <v>420</v>
      </c>
      <c r="N787" t="s">
        <v>262</v>
      </c>
      <c r="O787">
        <v>78013</v>
      </c>
      <c r="P787" t="s">
        <v>420</v>
      </c>
      <c r="Q787" t="s">
        <v>262</v>
      </c>
      <c r="R787" t="s">
        <v>295</v>
      </c>
      <c r="S787" s="2">
        <v>-210.89</v>
      </c>
      <c r="U787">
        <v>13</v>
      </c>
      <c r="IF787">
        <v>78013</v>
      </c>
      <c r="IG787" t="s">
        <v>420</v>
      </c>
      <c r="IH787" t="s">
        <v>252</v>
      </c>
      <c r="IK787">
        <v>-2</v>
      </c>
      <c r="IL787" t="s">
        <v>253</v>
      </c>
      <c r="IM787" t="s">
        <v>254</v>
      </c>
      <c r="IN787" t="s">
        <v>400</v>
      </c>
      <c r="IP787" t="s">
        <v>420</v>
      </c>
    </row>
    <row r="788" spans="1:250" x14ac:dyDescent="0.35">
      <c r="A788">
        <v>1323</v>
      </c>
      <c r="B788">
        <v>469576192</v>
      </c>
      <c r="C788">
        <v>1403</v>
      </c>
      <c r="D788" t="s">
        <v>390</v>
      </c>
      <c r="E788" t="s">
        <v>391</v>
      </c>
      <c r="F788">
        <v>1407</v>
      </c>
      <c r="G788" t="s">
        <v>392</v>
      </c>
      <c r="H788" t="s">
        <v>391</v>
      </c>
      <c r="I788">
        <v>546</v>
      </c>
      <c r="J788" t="s">
        <v>437</v>
      </c>
      <c r="K788" t="s">
        <v>438</v>
      </c>
      <c r="L788">
        <v>50297</v>
      </c>
      <c r="M788" t="s">
        <v>404</v>
      </c>
      <c r="N788" t="s">
        <v>405</v>
      </c>
      <c r="O788">
        <v>50297</v>
      </c>
      <c r="P788" t="s">
        <v>404</v>
      </c>
      <c r="Q788" t="s">
        <v>405</v>
      </c>
      <c r="R788" t="s">
        <v>295</v>
      </c>
      <c r="S788" s="2">
        <v>-246.2</v>
      </c>
      <c r="U788">
        <v>13</v>
      </c>
      <c r="IF788">
        <v>50297</v>
      </c>
      <c r="IG788" t="s">
        <v>404</v>
      </c>
      <c r="IH788" t="s">
        <v>252</v>
      </c>
      <c r="IK788">
        <v>-2</v>
      </c>
      <c r="IL788" t="s">
        <v>253</v>
      </c>
      <c r="IM788" t="s">
        <v>254</v>
      </c>
      <c r="IN788" t="s">
        <v>400</v>
      </c>
      <c r="IP788" t="s">
        <v>404</v>
      </c>
    </row>
    <row r="789" spans="1:250" x14ac:dyDescent="0.35">
      <c r="A789">
        <v>1324</v>
      </c>
      <c r="B789">
        <v>469576192</v>
      </c>
      <c r="C789">
        <v>1403</v>
      </c>
      <c r="D789" t="s">
        <v>390</v>
      </c>
      <c r="E789" t="s">
        <v>391</v>
      </c>
      <c r="F789">
        <v>1407</v>
      </c>
      <c r="G789" t="s">
        <v>392</v>
      </c>
      <c r="H789" t="s">
        <v>391</v>
      </c>
      <c r="I789">
        <v>542</v>
      </c>
      <c r="J789" t="s">
        <v>439</v>
      </c>
      <c r="K789" t="s">
        <v>440</v>
      </c>
      <c r="L789">
        <v>50297</v>
      </c>
      <c r="M789" t="s">
        <v>404</v>
      </c>
      <c r="N789" t="s">
        <v>405</v>
      </c>
      <c r="O789">
        <v>50297</v>
      </c>
      <c r="P789" t="s">
        <v>404</v>
      </c>
      <c r="Q789" t="s">
        <v>405</v>
      </c>
      <c r="R789" t="s">
        <v>295</v>
      </c>
      <c r="S789" s="2">
        <v>-401.26</v>
      </c>
      <c r="U789">
        <v>13</v>
      </c>
      <c r="IF789">
        <v>50297</v>
      </c>
      <c r="IG789" t="s">
        <v>404</v>
      </c>
      <c r="IH789" t="s">
        <v>252</v>
      </c>
      <c r="IK789">
        <v>-2</v>
      </c>
      <c r="IL789" t="s">
        <v>253</v>
      </c>
      <c r="IM789" t="s">
        <v>254</v>
      </c>
      <c r="IN789" t="s">
        <v>400</v>
      </c>
      <c r="IP789" t="s">
        <v>404</v>
      </c>
    </row>
    <row r="790" spans="1:250" x14ac:dyDescent="0.35">
      <c r="A790">
        <v>1325</v>
      </c>
      <c r="B790">
        <v>469576192</v>
      </c>
      <c r="C790">
        <v>1403</v>
      </c>
      <c r="D790" t="s">
        <v>390</v>
      </c>
      <c r="E790" t="s">
        <v>391</v>
      </c>
      <c r="F790">
        <v>1407</v>
      </c>
      <c r="G790" t="s">
        <v>392</v>
      </c>
      <c r="H790" t="s">
        <v>391</v>
      </c>
      <c r="I790">
        <v>538</v>
      </c>
      <c r="J790" t="s">
        <v>441</v>
      </c>
      <c r="K790" t="s">
        <v>442</v>
      </c>
      <c r="L790">
        <v>50297</v>
      </c>
      <c r="M790" t="s">
        <v>404</v>
      </c>
      <c r="N790" t="s">
        <v>405</v>
      </c>
      <c r="O790">
        <v>50297</v>
      </c>
      <c r="P790" t="s">
        <v>404</v>
      </c>
      <c r="Q790" t="s">
        <v>405</v>
      </c>
      <c r="R790" t="s">
        <v>295</v>
      </c>
      <c r="S790" s="2">
        <v>-369.08</v>
      </c>
      <c r="U790">
        <v>13</v>
      </c>
      <c r="IF790">
        <v>50297</v>
      </c>
      <c r="IG790" t="s">
        <v>404</v>
      </c>
      <c r="IH790" t="s">
        <v>252</v>
      </c>
      <c r="IK790">
        <v>-2</v>
      </c>
      <c r="IL790" t="s">
        <v>253</v>
      </c>
      <c r="IM790" t="s">
        <v>254</v>
      </c>
      <c r="IN790" t="s">
        <v>400</v>
      </c>
      <c r="IP790" t="s">
        <v>404</v>
      </c>
    </row>
    <row r="791" spans="1:250" x14ac:dyDescent="0.35">
      <c r="A791">
        <v>1326</v>
      </c>
      <c r="B791">
        <v>469576192</v>
      </c>
      <c r="C791">
        <v>1403</v>
      </c>
      <c r="D791" t="s">
        <v>390</v>
      </c>
      <c r="E791" t="s">
        <v>391</v>
      </c>
      <c r="F791">
        <v>1407</v>
      </c>
      <c r="G791" t="s">
        <v>392</v>
      </c>
      <c r="H791" t="s">
        <v>391</v>
      </c>
      <c r="I791">
        <v>536</v>
      </c>
      <c r="J791" t="s">
        <v>443</v>
      </c>
      <c r="K791" t="s">
        <v>444</v>
      </c>
      <c r="L791">
        <v>50297</v>
      </c>
      <c r="M791" t="s">
        <v>404</v>
      </c>
      <c r="N791" t="s">
        <v>405</v>
      </c>
      <c r="O791">
        <v>50297</v>
      </c>
      <c r="P791" t="s">
        <v>404</v>
      </c>
      <c r="Q791" t="s">
        <v>405</v>
      </c>
      <c r="R791" t="s">
        <v>295</v>
      </c>
      <c r="S791" s="2">
        <v>-276.81</v>
      </c>
      <c r="U791">
        <v>13</v>
      </c>
      <c r="IF791">
        <v>50297</v>
      </c>
      <c r="IG791" t="s">
        <v>404</v>
      </c>
      <c r="IH791" t="s">
        <v>252</v>
      </c>
      <c r="IK791">
        <v>-2</v>
      </c>
      <c r="IL791" t="s">
        <v>253</v>
      </c>
      <c r="IM791" t="s">
        <v>254</v>
      </c>
      <c r="IN791" t="s">
        <v>400</v>
      </c>
      <c r="IP791" t="s">
        <v>404</v>
      </c>
    </row>
    <row r="792" spans="1:250" x14ac:dyDescent="0.35">
      <c r="A792">
        <v>1327</v>
      </c>
      <c r="B792">
        <v>469576192</v>
      </c>
      <c r="C792">
        <v>1403</v>
      </c>
      <c r="D792" t="s">
        <v>390</v>
      </c>
      <c r="E792" t="s">
        <v>391</v>
      </c>
      <c r="F792">
        <v>1407</v>
      </c>
      <c r="G792" t="s">
        <v>392</v>
      </c>
      <c r="H792" t="s">
        <v>391</v>
      </c>
      <c r="I792">
        <v>530</v>
      </c>
      <c r="J792" t="s">
        <v>445</v>
      </c>
      <c r="K792" t="s">
        <v>446</v>
      </c>
      <c r="L792">
        <v>50297</v>
      </c>
      <c r="M792" t="s">
        <v>404</v>
      </c>
      <c r="N792" t="s">
        <v>405</v>
      </c>
      <c r="O792">
        <v>50297</v>
      </c>
      <c r="P792" t="s">
        <v>404</v>
      </c>
      <c r="Q792" t="s">
        <v>405</v>
      </c>
      <c r="R792" t="s">
        <v>295</v>
      </c>
      <c r="S792" s="2">
        <v>-413.95</v>
      </c>
      <c r="U792">
        <v>13</v>
      </c>
      <c r="IF792">
        <v>50297</v>
      </c>
      <c r="IG792" t="s">
        <v>404</v>
      </c>
      <c r="IH792" t="s">
        <v>252</v>
      </c>
      <c r="IK792">
        <v>-2</v>
      </c>
      <c r="IL792" t="s">
        <v>253</v>
      </c>
      <c r="IM792" t="s">
        <v>254</v>
      </c>
      <c r="IN792" t="s">
        <v>400</v>
      </c>
      <c r="IP792" t="s">
        <v>404</v>
      </c>
    </row>
    <row r="793" spans="1:250" x14ac:dyDescent="0.35">
      <c r="A793">
        <v>1328</v>
      </c>
      <c r="B793">
        <v>469576192</v>
      </c>
      <c r="C793">
        <v>1403</v>
      </c>
      <c r="D793" t="s">
        <v>390</v>
      </c>
      <c r="E793" t="s">
        <v>391</v>
      </c>
      <c r="F793">
        <v>1407</v>
      </c>
      <c r="G793" t="s">
        <v>392</v>
      </c>
      <c r="H793" t="s">
        <v>391</v>
      </c>
      <c r="I793">
        <v>526</v>
      </c>
      <c r="J793" t="s">
        <v>435</v>
      </c>
      <c r="K793" t="s">
        <v>436</v>
      </c>
      <c r="L793">
        <v>50297</v>
      </c>
      <c r="M793" t="s">
        <v>404</v>
      </c>
      <c r="N793" t="s">
        <v>405</v>
      </c>
      <c r="O793">
        <v>50297</v>
      </c>
      <c r="P793" t="s">
        <v>404</v>
      </c>
      <c r="Q793" t="s">
        <v>405</v>
      </c>
      <c r="R793" t="s">
        <v>295</v>
      </c>
      <c r="S793" s="2">
        <v>-390.95</v>
      </c>
      <c r="U793">
        <v>13</v>
      </c>
      <c r="IF793">
        <v>50297</v>
      </c>
      <c r="IG793" t="s">
        <v>404</v>
      </c>
      <c r="IH793" t="s">
        <v>252</v>
      </c>
      <c r="IK793">
        <v>-2</v>
      </c>
      <c r="IL793" t="s">
        <v>253</v>
      </c>
      <c r="IM793" t="s">
        <v>254</v>
      </c>
      <c r="IN793" t="s">
        <v>400</v>
      </c>
      <c r="IP793" t="s">
        <v>404</v>
      </c>
    </row>
    <row r="794" spans="1:250" x14ac:dyDescent="0.35">
      <c r="A794">
        <v>1329</v>
      </c>
      <c r="B794">
        <v>469576192</v>
      </c>
      <c r="C794">
        <v>1403</v>
      </c>
      <c r="D794" t="s">
        <v>390</v>
      </c>
      <c r="E794" t="s">
        <v>391</v>
      </c>
      <c r="F794">
        <v>1407</v>
      </c>
      <c r="G794" t="s">
        <v>392</v>
      </c>
      <c r="H794" t="s">
        <v>391</v>
      </c>
      <c r="I794">
        <v>522</v>
      </c>
      <c r="J794" t="s">
        <v>424</v>
      </c>
      <c r="K794" t="s">
        <v>425</v>
      </c>
      <c r="L794">
        <v>50297</v>
      </c>
      <c r="M794" t="s">
        <v>404</v>
      </c>
      <c r="N794" t="s">
        <v>405</v>
      </c>
      <c r="O794">
        <v>50297</v>
      </c>
      <c r="P794" t="s">
        <v>404</v>
      </c>
      <c r="Q794" t="s">
        <v>405</v>
      </c>
      <c r="R794" t="s">
        <v>295</v>
      </c>
      <c r="S794" s="2">
        <v>-321.17</v>
      </c>
      <c r="U794">
        <v>13</v>
      </c>
      <c r="IF794">
        <v>50297</v>
      </c>
      <c r="IG794" t="s">
        <v>404</v>
      </c>
      <c r="IH794" t="s">
        <v>252</v>
      </c>
      <c r="IK794">
        <v>-2</v>
      </c>
      <c r="IL794" t="s">
        <v>253</v>
      </c>
      <c r="IM794" t="s">
        <v>254</v>
      </c>
      <c r="IN794" t="s">
        <v>400</v>
      </c>
      <c r="IP794" t="s">
        <v>404</v>
      </c>
    </row>
    <row r="795" spans="1:250" x14ac:dyDescent="0.35">
      <c r="A795">
        <v>1330</v>
      </c>
      <c r="B795">
        <v>469576192</v>
      </c>
      <c r="C795">
        <v>1403</v>
      </c>
      <c r="D795" t="s">
        <v>390</v>
      </c>
      <c r="E795" t="s">
        <v>391</v>
      </c>
      <c r="F795">
        <v>1407</v>
      </c>
      <c r="G795" t="s">
        <v>392</v>
      </c>
      <c r="H795" t="s">
        <v>391</v>
      </c>
      <c r="I795">
        <v>520</v>
      </c>
      <c r="J795" t="s">
        <v>427</v>
      </c>
      <c r="K795" t="s">
        <v>428</v>
      </c>
      <c r="L795">
        <v>50297</v>
      </c>
      <c r="M795" t="s">
        <v>404</v>
      </c>
      <c r="N795" t="s">
        <v>405</v>
      </c>
      <c r="O795">
        <v>50297</v>
      </c>
      <c r="P795" t="s">
        <v>404</v>
      </c>
      <c r="Q795" t="s">
        <v>405</v>
      </c>
      <c r="R795" t="s">
        <v>295</v>
      </c>
      <c r="S795" s="2">
        <v>-321.17</v>
      </c>
      <c r="U795">
        <v>13</v>
      </c>
      <c r="IF795">
        <v>50297</v>
      </c>
      <c r="IG795" t="s">
        <v>404</v>
      </c>
      <c r="IH795" t="s">
        <v>252</v>
      </c>
      <c r="IK795">
        <v>-2</v>
      </c>
      <c r="IL795" t="s">
        <v>253</v>
      </c>
      <c r="IM795" t="s">
        <v>254</v>
      </c>
      <c r="IN795" t="s">
        <v>400</v>
      </c>
      <c r="IP795" t="s">
        <v>404</v>
      </c>
    </row>
    <row r="796" spans="1:250" x14ac:dyDescent="0.35">
      <c r="A796">
        <v>1331</v>
      </c>
      <c r="B796">
        <v>469576192</v>
      </c>
      <c r="C796">
        <v>1403</v>
      </c>
      <c r="D796" t="s">
        <v>390</v>
      </c>
      <c r="E796" t="s">
        <v>391</v>
      </c>
      <c r="F796">
        <v>1407</v>
      </c>
      <c r="G796" t="s">
        <v>392</v>
      </c>
      <c r="H796" t="s">
        <v>391</v>
      </c>
      <c r="I796">
        <v>516</v>
      </c>
      <c r="J796" t="s">
        <v>429</v>
      </c>
      <c r="K796" t="s">
        <v>430</v>
      </c>
      <c r="L796">
        <v>50297</v>
      </c>
      <c r="M796" t="s">
        <v>404</v>
      </c>
      <c r="N796" t="s">
        <v>405</v>
      </c>
      <c r="O796">
        <v>50297</v>
      </c>
      <c r="P796" t="s">
        <v>404</v>
      </c>
      <c r="Q796" t="s">
        <v>405</v>
      </c>
      <c r="R796" t="s">
        <v>295</v>
      </c>
      <c r="S796" s="2">
        <v>-428.33</v>
      </c>
      <c r="U796">
        <v>13</v>
      </c>
      <c r="IF796">
        <v>50297</v>
      </c>
      <c r="IG796" t="s">
        <v>404</v>
      </c>
      <c r="IH796" t="s">
        <v>252</v>
      </c>
      <c r="IK796">
        <v>-2</v>
      </c>
      <c r="IL796" t="s">
        <v>253</v>
      </c>
      <c r="IM796" t="s">
        <v>254</v>
      </c>
      <c r="IN796" t="s">
        <v>400</v>
      </c>
      <c r="IP796" t="s">
        <v>404</v>
      </c>
    </row>
    <row r="797" spans="1:250" x14ac:dyDescent="0.35">
      <c r="A797">
        <v>1332</v>
      </c>
      <c r="B797">
        <v>469576192</v>
      </c>
      <c r="C797">
        <v>1403</v>
      </c>
      <c r="D797" t="s">
        <v>390</v>
      </c>
      <c r="E797" t="s">
        <v>391</v>
      </c>
      <c r="F797">
        <v>1407</v>
      </c>
      <c r="G797" t="s">
        <v>392</v>
      </c>
      <c r="H797" t="s">
        <v>391</v>
      </c>
      <c r="I797">
        <v>514</v>
      </c>
      <c r="J797" t="s">
        <v>431</v>
      </c>
      <c r="K797" t="s">
        <v>432</v>
      </c>
      <c r="L797">
        <v>50297</v>
      </c>
      <c r="M797" t="s">
        <v>404</v>
      </c>
      <c r="N797" t="s">
        <v>405</v>
      </c>
      <c r="O797">
        <v>50297</v>
      </c>
      <c r="P797" t="s">
        <v>404</v>
      </c>
      <c r="Q797" t="s">
        <v>405</v>
      </c>
      <c r="R797" t="s">
        <v>295</v>
      </c>
      <c r="S797" s="2">
        <v>-371.22</v>
      </c>
      <c r="U797">
        <v>13</v>
      </c>
      <c r="IF797">
        <v>50297</v>
      </c>
      <c r="IG797" t="s">
        <v>404</v>
      </c>
      <c r="IH797" t="s">
        <v>252</v>
      </c>
      <c r="IK797">
        <v>-2</v>
      </c>
      <c r="IL797" t="s">
        <v>253</v>
      </c>
      <c r="IM797" t="s">
        <v>254</v>
      </c>
      <c r="IN797" t="s">
        <v>400</v>
      </c>
      <c r="IP797" t="s">
        <v>404</v>
      </c>
    </row>
    <row r="798" spans="1:250" x14ac:dyDescent="0.35">
      <c r="A798">
        <v>1333</v>
      </c>
      <c r="B798">
        <v>469576192</v>
      </c>
      <c r="C798">
        <v>1403</v>
      </c>
      <c r="D798" t="s">
        <v>390</v>
      </c>
      <c r="E798" t="s">
        <v>391</v>
      </c>
      <c r="F798">
        <v>1407</v>
      </c>
      <c r="G798" t="s">
        <v>392</v>
      </c>
      <c r="H798" t="s">
        <v>391</v>
      </c>
      <c r="I798">
        <v>508</v>
      </c>
      <c r="J798" t="s">
        <v>433</v>
      </c>
      <c r="K798" t="s">
        <v>434</v>
      </c>
      <c r="L798">
        <v>50297</v>
      </c>
      <c r="M798" t="s">
        <v>404</v>
      </c>
      <c r="N798" t="s">
        <v>405</v>
      </c>
      <c r="O798">
        <v>50297</v>
      </c>
      <c r="P798" t="s">
        <v>404</v>
      </c>
      <c r="Q798" t="s">
        <v>405</v>
      </c>
      <c r="R798" t="s">
        <v>295</v>
      </c>
      <c r="S798" s="2">
        <v>-715.8</v>
      </c>
      <c r="U798">
        <v>13</v>
      </c>
      <c r="IF798">
        <v>50297</v>
      </c>
      <c r="IG798" t="s">
        <v>404</v>
      </c>
      <c r="IH798" t="s">
        <v>252</v>
      </c>
      <c r="IK798">
        <v>-2</v>
      </c>
      <c r="IL798" t="s">
        <v>253</v>
      </c>
      <c r="IM798" t="s">
        <v>254</v>
      </c>
      <c r="IN798" t="s">
        <v>400</v>
      </c>
      <c r="IP798" t="s">
        <v>404</v>
      </c>
    </row>
    <row r="799" spans="1:250" x14ac:dyDescent="0.35">
      <c r="A799">
        <v>1334</v>
      </c>
      <c r="B799">
        <v>469576192</v>
      </c>
      <c r="C799">
        <v>1403</v>
      </c>
      <c r="D799" t="s">
        <v>390</v>
      </c>
      <c r="E799" t="s">
        <v>391</v>
      </c>
      <c r="F799">
        <v>1407</v>
      </c>
      <c r="G799" t="s">
        <v>392</v>
      </c>
      <c r="H799" t="s">
        <v>391</v>
      </c>
      <c r="I799">
        <v>546</v>
      </c>
      <c r="J799" t="s">
        <v>437</v>
      </c>
      <c r="K799" t="s">
        <v>438</v>
      </c>
      <c r="L799">
        <v>1736</v>
      </c>
      <c r="M799" t="s">
        <v>394</v>
      </c>
      <c r="N799" t="s">
        <v>256</v>
      </c>
      <c r="O799">
        <v>1736</v>
      </c>
      <c r="P799" t="s">
        <v>394</v>
      </c>
      <c r="Q799" t="s">
        <v>256</v>
      </c>
      <c r="R799" t="s">
        <v>295</v>
      </c>
      <c r="S799" s="2">
        <v>-295.49</v>
      </c>
      <c r="U799">
        <v>13</v>
      </c>
      <c r="IF799">
        <v>1736</v>
      </c>
      <c r="IG799" t="s">
        <v>394</v>
      </c>
      <c r="IH799" t="s">
        <v>252</v>
      </c>
      <c r="IK799">
        <v>-2</v>
      </c>
      <c r="IL799" t="s">
        <v>253</v>
      </c>
      <c r="IM799" t="s">
        <v>254</v>
      </c>
      <c r="IN799" t="s">
        <v>400</v>
      </c>
      <c r="IP799" t="s">
        <v>401</v>
      </c>
    </row>
    <row r="800" spans="1:250" x14ac:dyDescent="0.35">
      <c r="A800">
        <v>1335</v>
      </c>
      <c r="B800">
        <v>469576192</v>
      </c>
      <c r="C800">
        <v>1403</v>
      </c>
      <c r="D800" t="s">
        <v>390</v>
      </c>
      <c r="E800" t="s">
        <v>391</v>
      </c>
      <c r="F800">
        <v>1407</v>
      </c>
      <c r="G800" t="s">
        <v>392</v>
      </c>
      <c r="H800" t="s">
        <v>391</v>
      </c>
      <c r="I800">
        <v>542</v>
      </c>
      <c r="J800" t="s">
        <v>439</v>
      </c>
      <c r="K800" t="s">
        <v>440</v>
      </c>
      <c r="L800">
        <v>1736</v>
      </c>
      <c r="M800" t="s">
        <v>394</v>
      </c>
      <c r="N800" t="s">
        <v>256</v>
      </c>
      <c r="O800">
        <v>1736</v>
      </c>
      <c r="P800" t="s">
        <v>394</v>
      </c>
      <c r="Q800" t="s">
        <v>256</v>
      </c>
      <c r="R800" t="s">
        <v>295</v>
      </c>
      <c r="S800" s="2">
        <v>-481.61</v>
      </c>
      <c r="U800">
        <v>13</v>
      </c>
      <c r="IF800">
        <v>1736</v>
      </c>
      <c r="IG800" t="s">
        <v>394</v>
      </c>
      <c r="IH800" t="s">
        <v>252</v>
      </c>
      <c r="IK800">
        <v>-2</v>
      </c>
      <c r="IL800" t="s">
        <v>253</v>
      </c>
      <c r="IM800" t="s">
        <v>254</v>
      </c>
      <c r="IN800" t="s">
        <v>400</v>
      </c>
      <c r="IP800" t="s">
        <v>401</v>
      </c>
    </row>
    <row r="801" spans="1:250" x14ac:dyDescent="0.35">
      <c r="A801">
        <v>1336</v>
      </c>
      <c r="B801">
        <v>469576192</v>
      </c>
      <c r="C801">
        <v>1403</v>
      </c>
      <c r="D801" t="s">
        <v>390</v>
      </c>
      <c r="E801" t="s">
        <v>391</v>
      </c>
      <c r="F801">
        <v>1407</v>
      </c>
      <c r="G801" t="s">
        <v>392</v>
      </c>
      <c r="H801" t="s">
        <v>391</v>
      </c>
      <c r="I801">
        <v>538</v>
      </c>
      <c r="J801" t="s">
        <v>441</v>
      </c>
      <c r="K801" t="s">
        <v>442</v>
      </c>
      <c r="L801">
        <v>1736</v>
      </c>
      <c r="M801" t="s">
        <v>394</v>
      </c>
      <c r="N801" t="s">
        <v>256</v>
      </c>
      <c r="O801">
        <v>1736</v>
      </c>
      <c r="P801" t="s">
        <v>394</v>
      </c>
      <c r="Q801" t="s">
        <v>256</v>
      </c>
      <c r="R801" t="s">
        <v>295</v>
      </c>
      <c r="S801" s="2">
        <v>-442.98</v>
      </c>
      <c r="U801">
        <v>13</v>
      </c>
      <c r="IF801">
        <v>1736</v>
      </c>
      <c r="IG801" t="s">
        <v>394</v>
      </c>
      <c r="IH801" t="s">
        <v>252</v>
      </c>
      <c r="IK801">
        <v>-2</v>
      </c>
      <c r="IL801" t="s">
        <v>253</v>
      </c>
      <c r="IM801" t="s">
        <v>254</v>
      </c>
      <c r="IN801" t="s">
        <v>400</v>
      </c>
      <c r="IP801" t="s">
        <v>401</v>
      </c>
    </row>
    <row r="802" spans="1:250" x14ac:dyDescent="0.35">
      <c r="A802">
        <v>1337</v>
      </c>
      <c r="B802">
        <v>469576192</v>
      </c>
      <c r="C802">
        <v>1403</v>
      </c>
      <c r="D802" t="s">
        <v>390</v>
      </c>
      <c r="E802" t="s">
        <v>391</v>
      </c>
      <c r="F802">
        <v>1407</v>
      </c>
      <c r="G802" t="s">
        <v>392</v>
      </c>
      <c r="H802" t="s">
        <v>391</v>
      </c>
      <c r="I802">
        <v>536</v>
      </c>
      <c r="J802" t="s">
        <v>443</v>
      </c>
      <c r="K802" t="s">
        <v>444</v>
      </c>
      <c r="L802">
        <v>1736</v>
      </c>
      <c r="M802" t="s">
        <v>394</v>
      </c>
      <c r="N802" t="s">
        <v>256</v>
      </c>
      <c r="O802">
        <v>1736</v>
      </c>
      <c r="P802" t="s">
        <v>394</v>
      </c>
      <c r="Q802" t="s">
        <v>256</v>
      </c>
      <c r="R802" t="s">
        <v>295</v>
      </c>
      <c r="S802" s="2">
        <v>-332.23</v>
      </c>
      <c r="U802">
        <v>13</v>
      </c>
      <c r="IF802">
        <v>1736</v>
      </c>
      <c r="IG802" t="s">
        <v>394</v>
      </c>
      <c r="IH802" t="s">
        <v>252</v>
      </c>
      <c r="IK802">
        <v>-2</v>
      </c>
      <c r="IL802" t="s">
        <v>253</v>
      </c>
      <c r="IM802" t="s">
        <v>254</v>
      </c>
      <c r="IN802" t="s">
        <v>400</v>
      </c>
      <c r="IP802" t="s">
        <v>401</v>
      </c>
    </row>
    <row r="803" spans="1:250" x14ac:dyDescent="0.35">
      <c r="A803">
        <v>1338</v>
      </c>
      <c r="B803">
        <v>469576192</v>
      </c>
      <c r="C803">
        <v>1403</v>
      </c>
      <c r="D803" t="s">
        <v>390</v>
      </c>
      <c r="E803" t="s">
        <v>391</v>
      </c>
      <c r="F803">
        <v>1407</v>
      </c>
      <c r="G803" t="s">
        <v>392</v>
      </c>
      <c r="H803" t="s">
        <v>391</v>
      </c>
      <c r="I803">
        <v>530</v>
      </c>
      <c r="J803" t="s">
        <v>445</v>
      </c>
      <c r="K803" t="s">
        <v>446</v>
      </c>
      <c r="L803">
        <v>1736</v>
      </c>
      <c r="M803" t="s">
        <v>394</v>
      </c>
      <c r="N803" t="s">
        <v>256</v>
      </c>
      <c r="O803">
        <v>1736</v>
      </c>
      <c r="P803" t="s">
        <v>394</v>
      </c>
      <c r="Q803" t="s">
        <v>256</v>
      </c>
      <c r="R803" t="s">
        <v>295</v>
      </c>
      <c r="S803" s="2">
        <v>-496.83</v>
      </c>
      <c r="U803">
        <v>13</v>
      </c>
      <c r="IF803">
        <v>1736</v>
      </c>
      <c r="IG803" t="s">
        <v>394</v>
      </c>
      <c r="IH803" t="s">
        <v>252</v>
      </c>
      <c r="IK803">
        <v>-2</v>
      </c>
      <c r="IL803" t="s">
        <v>253</v>
      </c>
      <c r="IM803" t="s">
        <v>254</v>
      </c>
      <c r="IN803" t="s">
        <v>400</v>
      </c>
      <c r="IP803" t="s">
        <v>401</v>
      </c>
    </row>
    <row r="804" spans="1:250" x14ac:dyDescent="0.35">
      <c r="A804">
        <v>1339</v>
      </c>
      <c r="B804">
        <v>469576192</v>
      </c>
      <c r="C804">
        <v>1403</v>
      </c>
      <c r="D804" t="s">
        <v>390</v>
      </c>
      <c r="E804" t="s">
        <v>391</v>
      </c>
      <c r="F804">
        <v>1407</v>
      </c>
      <c r="G804" t="s">
        <v>392</v>
      </c>
      <c r="H804" t="s">
        <v>391</v>
      </c>
      <c r="I804">
        <v>526</v>
      </c>
      <c r="J804" t="s">
        <v>435</v>
      </c>
      <c r="K804" t="s">
        <v>436</v>
      </c>
      <c r="L804">
        <v>1736</v>
      </c>
      <c r="M804" t="s">
        <v>394</v>
      </c>
      <c r="N804" t="s">
        <v>256</v>
      </c>
      <c r="O804">
        <v>1736</v>
      </c>
      <c r="P804" t="s">
        <v>394</v>
      </c>
      <c r="Q804" t="s">
        <v>256</v>
      </c>
      <c r="R804" t="s">
        <v>295</v>
      </c>
      <c r="S804" s="2">
        <v>-469.23</v>
      </c>
      <c r="U804">
        <v>13</v>
      </c>
      <c r="IF804">
        <v>1736</v>
      </c>
      <c r="IG804" t="s">
        <v>394</v>
      </c>
      <c r="IH804" t="s">
        <v>252</v>
      </c>
      <c r="IK804">
        <v>-2</v>
      </c>
      <c r="IL804" t="s">
        <v>253</v>
      </c>
      <c r="IM804" t="s">
        <v>254</v>
      </c>
      <c r="IN804" t="s">
        <v>400</v>
      </c>
      <c r="IP804" t="s">
        <v>401</v>
      </c>
    </row>
    <row r="805" spans="1:250" x14ac:dyDescent="0.35">
      <c r="A805">
        <v>1340</v>
      </c>
      <c r="B805">
        <v>469576192</v>
      </c>
      <c r="C805">
        <v>1403</v>
      </c>
      <c r="D805" t="s">
        <v>390</v>
      </c>
      <c r="E805" t="s">
        <v>391</v>
      </c>
      <c r="F805">
        <v>1407</v>
      </c>
      <c r="G805" t="s">
        <v>392</v>
      </c>
      <c r="H805" t="s">
        <v>391</v>
      </c>
      <c r="I805">
        <v>522</v>
      </c>
      <c r="J805" t="s">
        <v>424</v>
      </c>
      <c r="K805" t="s">
        <v>425</v>
      </c>
      <c r="L805">
        <v>1736</v>
      </c>
      <c r="M805" t="s">
        <v>394</v>
      </c>
      <c r="N805" t="s">
        <v>256</v>
      </c>
      <c r="O805">
        <v>1736</v>
      </c>
      <c r="P805" t="s">
        <v>394</v>
      </c>
      <c r="Q805" t="s">
        <v>256</v>
      </c>
      <c r="R805" t="s">
        <v>295</v>
      </c>
      <c r="S805" s="2">
        <v>-385.48</v>
      </c>
      <c r="U805">
        <v>13</v>
      </c>
      <c r="IF805">
        <v>1736</v>
      </c>
      <c r="IG805" t="s">
        <v>394</v>
      </c>
      <c r="IH805" t="s">
        <v>252</v>
      </c>
      <c r="IK805">
        <v>-2</v>
      </c>
      <c r="IL805" t="s">
        <v>253</v>
      </c>
      <c r="IM805" t="s">
        <v>254</v>
      </c>
      <c r="IN805" t="s">
        <v>400</v>
      </c>
      <c r="IP805" t="s">
        <v>401</v>
      </c>
    </row>
    <row r="806" spans="1:250" x14ac:dyDescent="0.35">
      <c r="A806">
        <v>1341</v>
      </c>
      <c r="B806">
        <v>469576192</v>
      </c>
      <c r="C806">
        <v>1403</v>
      </c>
      <c r="D806" t="s">
        <v>390</v>
      </c>
      <c r="E806" t="s">
        <v>391</v>
      </c>
      <c r="F806">
        <v>1407</v>
      </c>
      <c r="G806" t="s">
        <v>392</v>
      </c>
      <c r="H806" t="s">
        <v>391</v>
      </c>
      <c r="I806">
        <v>520</v>
      </c>
      <c r="J806" t="s">
        <v>427</v>
      </c>
      <c r="K806" t="s">
        <v>428</v>
      </c>
      <c r="L806">
        <v>1736</v>
      </c>
      <c r="M806" t="s">
        <v>394</v>
      </c>
      <c r="N806" t="s">
        <v>256</v>
      </c>
      <c r="O806">
        <v>1736</v>
      </c>
      <c r="P806" t="s">
        <v>394</v>
      </c>
      <c r="Q806" t="s">
        <v>256</v>
      </c>
      <c r="R806" t="s">
        <v>295</v>
      </c>
      <c r="S806" s="2">
        <v>-385.48</v>
      </c>
      <c r="U806">
        <v>13</v>
      </c>
      <c r="IF806">
        <v>1736</v>
      </c>
      <c r="IG806" t="s">
        <v>394</v>
      </c>
      <c r="IH806" t="s">
        <v>252</v>
      </c>
      <c r="IK806">
        <v>-2</v>
      </c>
      <c r="IL806" t="s">
        <v>253</v>
      </c>
      <c r="IM806" t="s">
        <v>254</v>
      </c>
      <c r="IN806" t="s">
        <v>400</v>
      </c>
      <c r="IP806" t="s">
        <v>401</v>
      </c>
    </row>
    <row r="807" spans="1:250" x14ac:dyDescent="0.35">
      <c r="A807">
        <v>1342</v>
      </c>
      <c r="B807">
        <v>469576192</v>
      </c>
      <c r="C807">
        <v>1403</v>
      </c>
      <c r="D807" t="s">
        <v>390</v>
      </c>
      <c r="E807" t="s">
        <v>391</v>
      </c>
      <c r="F807">
        <v>1407</v>
      </c>
      <c r="G807" t="s">
        <v>392</v>
      </c>
      <c r="H807" t="s">
        <v>391</v>
      </c>
      <c r="I807">
        <v>516</v>
      </c>
      <c r="J807" t="s">
        <v>429</v>
      </c>
      <c r="K807" t="s">
        <v>430</v>
      </c>
      <c r="L807">
        <v>1736</v>
      </c>
      <c r="M807" t="s">
        <v>394</v>
      </c>
      <c r="N807" t="s">
        <v>256</v>
      </c>
      <c r="O807">
        <v>1736</v>
      </c>
      <c r="P807" t="s">
        <v>394</v>
      </c>
      <c r="Q807" t="s">
        <v>256</v>
      </c>
      <c r="R807" t="s">
        <v>295</v>
      </c>
      <c r="S807" s="2">
        <v>-514.08000000000004</v>
      </c>
      <c r="U807">
        <v>13</v>
      </c>
      <c r="IF807">
        <v>1736</v>
      </c>
      <c r="IG807" t="s">
        <v>394</v>
      </c>
      <c r="IH807" t="s">
        <v>252</v>
      </c>
      <c r="IK807">
        <v>-2</v>
      </c>
      <c r="IL807" t="s">
        <v>253</v>
      </c>
      <c r="IM807" t="s">
        <v>254</v>
      </c>
      <c r="IN807" t="s">
        <v>400</v>
      </c>
      <c r="IP807" t="s">
        <v>401</v>
      </c>
    </row>
    <row r="808" spans="1:250" x14ac:dyDescent="0.35">
      <c r="A808">
        <v>1343</v>
      </c>
      <c r="B808">
        <v>469576192</v>
      </c>
      <c r="C808">
        <v>1403</v>
      </c>
      <c r="D808" t="s">
        <v>390</v>
      </c>
      <c r="E808" t="s">
        <v>391</v>
      </c>
      <c r="F808">
        <v>1407</v>
      </c>
      <c r="G808" t="s">
        <v>392</v>
      </c>
      <c r="H808" t="s">
        <v>391</v>
      </c>
      <c r="I808">
        <v>514</v>
      </c>
      <c r="J808" t="s">
        <v>431</v>
      </c>
      <c r="K808" t="s">
        <v>432</v>
      </c>
      <c r="L808">
        <v>1736</v>
      </c>
      <c r="M808" t="s">
        <v>394</v>
      </c>
      <c r="N808" t="s">
        <v>256</v>
      </c>
      <c r="O808">
        <v>1736</v>
      </c>
      <c r="P808" t="s">
        <v>394</v>
      </c>
      <c r="Q808" t="s">
        <v>256</v>
      </c>
      <c r="R808" t="s">
        <v>295</v>
      </c>
      <c r="S808" s="2">
        <v>-445.54</v>
      </c>
      <c r="U808">
        <v>13</v>
      </c>
      <c r="IF808">
        <v>1736</v>
      </c>
      <c r="IG808" t="s">
        <v>394</v>
      </c>
      <c r="IH808" t="s">
        <v>252</v>
      </c>
      <c r="IK808">
        <v>-2</v>
      </c>
      <c r="IL808" t="s">
        <v>253</v>
      </c>
      <c r="IM808" t="s">
        <v>254</v>
      </c>
      <c r="IN808" t="s">
        <v>400</v>
      </c>
      <c r="IP808" t="s">
        <v>401</v>
      </c>
    </row>
    <row r="809" spans="1:250" x14ac:dyDescent="0.35">
      <c r="A809">
        <v>1344</v>
      </c>
      <c r="B809">
        <v>469576192</v>
      </c>
      <c r="C809">
        <v>1403</v>
      </c>
      <c r="D809" t="s">
        <v>390</v>
      </c>
      <c r="E809" t="s">
        <v>391</v>
      </c>
      <c r="F809">
        <v>1407</v>
      </c>
      <c r="G809" t="s">
        <v>392</v>
      </c>
      <c r="H809" t="s">
        <v>391</v>
      </c>
      <c r="I809">
        <v>508</v>
      </c>
      <c r="J809" t="s">
        <v>433</v>
      </c>
      <c r="K809" t="s">
        <v>434</v>
      </c>
      <c r="L809">
        <v>1736</v>
      </c>
      <c r="M809" t="s">
        <v>394</v>
      </c>
      <c r="N809" t="s">
        <v>256</v>
      </c>
      <c r="O809">
        <v>1736</v>
      </c>
      <c r="P809" t="s">
        <v>394</v>
      </c>
      <c r="Q809" t="s">
        <v>256</v>
      </c>
      <c r="R809" t="s">
        <v>295</v>
      </c>
      <c r="S809" s="2">
        <v>-859.12</v>
      </c>
      <c r="U809">
        <v>13</v>
      </c>
      <c r="IF809">
        <v>1736</v>
      </c>
      <c r="IG809" t="s">
        <v>394</v>
      </c>
      <c r="IH809" t="s">
        <v>252</v>
      </c>
      <c r="IK809">
        <v>-2</v>
      </c>
      <c r="IL809" t="s">
        <v>253</v>
      </c>
      <c r="IM809" t="s">
        <v>254</v>
      </c>
      <c r="IN809" t="s">
        <v>400</v>
      </c>
      <c r="IP809" t="s">
        <v>401</v>
      </c>
    </row>
    <row r="810" spans="1:250" x14ac:dyDescent="0.35">
      <c r="A810">
        <v>1345</v>
      </c>
      <c r="B810">
        <v>469576192</v>
      </c>
      <c r="C810">
        <v>1403</v>
      </c>
      <c r="D810" t="s">
        <v>390</v>
      </c>
      <c r="E810" t="s">
        <v>391</v>
      </c>
      <c r="F810">
        <v>1407</v>
      </c>
      <c r="G810" t="s">
        <v>392</v>
      </c>
      <c r="H810" t="s">
        <v>391</v>
      </c>
      <c r="I810">
        <v>546</v>
      </c>
      <c r="J810" t="s">
        <v>437</v>
      </c>
      <c r="K810" t="s">
        <v>438</v>
      </c>
      <c r="L810">
        <v>1471</v>
      </c>
      <c r="M810" t="s">
        <v>395</v>
      </c>
      <c r="N810" t="s">
        <v>255</v>
      </c>
      <c r="O810">
        <v>1471</v>
      </c>
      <c r="P810" t="s">
        <v>395</v>
      </c>
      <c r="Q810" t="s">
        <v>255</v>
      </c>
      <c r="R810" t="s">
        <v>295</v>
      </c>
      <c r="S810" s="2">
        <v>-1.29</v>
      </c>
      <c r="U810">
        <v>13</v>
      </c>
      <c r="IF810">
        <v>1471</v>
      </c>
      <c r="IG810" t="s">
        <v>395</v>
      </c>
      <c r="IH810" t="s">
        <v>252</v>
      </c>
      <c r="IK810">
        <v>-2</v>
      </c>
      <c r="IL810" t="s">
        <v>253</v>
      </c>
      <c r="IM810" t="s">
        <v>254</v>
      </c>
      <c r="IN810" t="s">
        <v>400</v>
      </c>
      <c r="IP810" t="s">
        <v>402</v>
      </c>
    </row>
    <row r="811" spans="1:250" x14ac:dyDescent="0.35">
      <c r="A811">
        <v>1346</v>
      </c>
      <c r="B811">
        <v>469576192</v>
      </c>
      <c r="C811">
        <v>1403</v>
      </c>
      <c r="D811" t="s">
        <v>390</v>
      </c>
      <c r="E811" t="s">
        <v>391</v>
      </c>
      <c r="F811">
        <v>1407</v>
      </c>
      <c r="G811" t="s">
        <v>392</v>
      </c>
      <c r="H811" t="s">
        <v>391</v>
      </c>
      <c r="I811">
        <v>542</v>
      </c>
      <c r="J811" t="s">
        <v>439</v>
      </c>
      <c r="K811" t="s">
        <v>440</v>
      </c>
      <c r="L811">
        <v>1471</v>
      </c>
      <c r="M811" t="s">
        <v>395</v>
      </c>
      <c r="N811" t="s">
        <v>255</v>
      </c>
      <c r="O811">
        <v>1471</v>
      </c>
      <c r="P811" t="s">
        <v>395</v>
      </c>
      <c r="Q811" t="s">
        <v>255</v>
      </c>
      <c r="R811" t="s">
        <v>295</v>
      </c>
      <c r="S811" s="2">
        <v>-2.1</v>
      </c>
      <c r="U811">
        <v>13</v>
      </c>
      <c r="IF811">
        <v>1471</v>
      </c>
      <c r="IG811" t="s">
        <v>395</v>
      </c>
      <c r="IH811" t="s">
        <v>252</v>
      </c>
      <c r="IK811">
        <v>-2</v>
      </c>
      <c r="IL811" t="s">
        <v>253</v>
      </c>
      <c r="IM811" t="s">
        <v>254</v>
      </c>
      <c r="IN811" t="s">
        <v>400</v>
      </c>
      <c r="IP811" t="s">
        <v>402</v>
      </c>
    </row>
    <row r="812" spans="1:250" x14ac:dyDescent="0.35">
      <c r="A812">
        <v>1347</v>
      </c>
      <c r="B812">
        <v>469576192</v>
      </c>
      <c r="C812">
        <v>1403</v>
      </c>
      <c r="D812" t="s">
        <v>390</v>
      </c>
      <c r="E812" t="s">
        <v>391</v>
      </c>
      <c r="F812">
        <v>1407</v>
      </c>
      <c r="G812" t="s">
        <v>392</v>
      </c>
      <c r="H812" t="s">
        <v>391</v>
      </c>
      <c r="I812">
        <v>538</v>
      </c>
      <c r="J812" t="s">
        <v>441</v>
      </c>
      <c r="K812" t="s">
        <v>442</v>
      </c>
      <c r="L812">
        <v>1471</v>
      </c>
      <c r="M812" t="s">
        <v>395</v>
      </c>
      <c r="N812" t="s">
        <v>255</v>
      </c>
      <c r="O812">
        <v>1471</v>
      </c>
      <c r="P812" t="s">
        <v>395</v>
      </c>
      <c r="Q812" t="s">
        <v>255</v>
      </c>
      <c r="R812" t="s">
        <v>295</v>
      </c>
      <c r="S812" s="2">
        <v>-1.93</v>
      </c>
      <c r="U812">
        <v>13</v>
      </c>
      <c r="IF812">
        <v>1471</v>
      </c>
      <c r="IG812" t="s">
        <v>395</v>
      </c>
      <c r="IH812" t="s">
        <v>252</v>
      </c>
      <c r="IK812">
        <v>-2</v>
      </c>
      <c r="IL812" t="s">
        <v>253</v>
      </c>
      <c r="IM812" t="s">
        <v>254</v>
      </c>
      <c r="IN812" t="s">
        <v>400</v>
      </c>
      <c r="IP812" t="s">
        <v>402</v>
      </c>
    </row>
    <row r="813" spans="1:250" x14ac:dyDescent="0.35">
      <c r="A813">
        <v>1348</v>
      </c>
      <c r="B813">
        <v>469576192</v>
      </c>
      <c r="C813">
        <v>1403</v>
      </c>
      <c r="D813" t="s">
        <v>390</v>
      </c>
      <c r="E813" t="s">
        <v>391</v>
      </c>
      <c r="F813">
        <v>1407</v>
      </c>
      <c r="G813" t="s">
        <v>392</v>
      </c>
      <c r="H813" t="s">
        <v>391</v>
      </c>
      <c r="I813">
        <v>536</v>
      </c>
      <c r="J813" t="s">
        <v>443</v>
      </c>
      <c r="K813" t="s">
        <v>444</v>
      </c>
      <c r="L813">
        <v>1471</v>
      </c>
      <c r="M813" t="s">
        <v>395</v>
      </c>
      <c r="N813" t="s">
        <v>255</v>
      </c>
      <c r="O813">
        <v>1471</v>
      </c>
      <c r="P813" t="s">
        <v>395</v>
      </c>
      <c r="Q813" t="s">
        <v>255</v>
      </c>
      <c r="R813" t="s">
        <v>295</v>
      </c>
      <c r="S813" s="2">
        <v>-1.45</v>
      </c>
      <c r="U813">
        <v>13</v>
      </c>
      <c r="IF813">
        <v>1471</v>
      </c>
      <c r="IG813" t="s">
        <v>395</v>
      </c>
      <c r="IH813" t="s">
        <v>252</v>
      </c>
      <c r="IK813">
        <v>-2</v>
      </c>
      <c r="IL813" t="s">
        <v>253</v>
      </c>
      <c r="IM813" t="s">
        <v>254</v>
      </c>
      <c r="IN813" t="s">
        <v>400</v>
      </c>
      <c r="IP813" t="s">
        <v>402</v>
      </c>
    </row>
    <row r="814" spans="1:250" x14ac:dyDescent="0.35">
      <c r="A814">
        <v>1349</v>
      </c>
      <c r="B814">
        <v>469576192</v>
      </c>
      <c r="C814">
        <v>1403</v>
      </c>
      <c r="D814" t="s">
        <v>390</v>
      </c>
      <c r="E814" t="s">
        <v>391</v>
      </c>
      <c r="F814">
        <v>1407</v>
      </c>
      <c r="G814" t="s">
        <v>392</v>
      </c>
      <c r="H814" t="s">
        <v>391</v>
      </c>
      <c r="I814">
        <v>530</v>
      </c>
      <c r="J814" t="s">
        <v>445</v>
      </c>
      <c r="K814" t="s">
        <v>446</v>
      </c>
      <c r="L814">
        <v>1471</v>
      </c>
      <c r="M814" t="s">
        <v>395</v>
      </c>
      <c r="N814" t="s">
        <v>255</v>
      </c>
      <c r="O814">
        <v>1471</v>
      </c>
      <c r="P814" t="s">
        <v>395</v>
      </c>
      <c r="Q814" t="s">
        <v>255</v>
      </c>
      <c r="R814" t="s">
        <v>295</v>
      </c>
      <c r="S814" s="2">
        <v>-2.16</v>
      </c>
      <c r="U814">
        <v>13</v>
      </c>
      <c r="IF814">
        <v>1471</v>
      </c>
      <c r="IG814" t="s">
        <v>395</v>
      </c>
      <c r="IH814" t="s">
        <v>252</v>
      </c>
      <c r="IK814">
        <v>-2</v>
      </c>
      <c r="IL814" t="s">
        <v>253</v>
      </c>
      <c r="IM814" t="s">
        <v>254</v>
      </c>
      <c r="IN814" t="s">
        <v>400</v>
      </c>
      <c r="IP814" t="s">
        <v>402</v>
      </c>
    </row>
    <row r="815" spans="1:250" x14ac:dyDescent="0.35">
      <c r="A815">
        <v>1350</v>
      </c>
      <c r="B815">
        <v>469576192</v>
      </c>
      <c r="C815">
        <v>1403</v>
      </c>
      <c r="D815" t="s">
        <v>390</v>
      </c>
      <c r="E815" t="s">
        <v>391</v>
      </c>
      <c r="F815">
        <v>1407</v>
      </c>
      <c r="G815" t="s">
        <v>392</v>
      </c>
      <c r="H815" t="s">
        <v>391</v>
      </c>
      <c r="I815">
        <v>526</v>
      </c>
      <c r="J815" t="s">
        <v>435</v>
      </c>
      <c r="K815" t="s">
        <v>436</v>
      </c>
      <c r="L815">
        <v>1471</v>
      </c>
      <c r="M815" t="s">
        <v>395</v>
      </c>
      <c r="N815" t="s">
        <v>255</v>
      </c>
      <c r="O815">
        <v>1471</v>
      </c>
      <c r="P815" t="s">
        <v>395</v>
      </c>
      <c r="Q815" t="s">
        <v>255</v>
      </c>
      <c r="R815" t="s">
        <v>295</v>
      </c>
      <c r="S815" s="2">
        <v>-2.04</v>
      </c>
      <c r="U815">
        <v>13</v>
      </c>
      <c r="IF815">
        <v>1471</v>
      </c>
      <c r="IG815" t="s">
        <v>395</v>
      </c>
      <c r="IH815" t="s">
        <v>252</v>
      </c>
      <c r="IK815">
        <v>-2</v>
      </c>
      <c r="IL815" t="s">
        <v>253</v>
      </c>
      <c r="IM815" t="s">
        <v>254</v>
      </c>
      <c r="IN815" t="s">
        <v>400</v>
      </c>
      <c r="IP815" t="s">
        <v>402</v>
      </c>
    </row>
    <row r="816" spans="1:250" x14ac:dyDescent="0.35">
      <c r="A816">
        <v>1351</v>
      </c>
      <c r="B816">
        <v>469576192</v>
      </c>
      <c r="C816">
        <v>1403</v>
      </c>
      <c r="D816" t="s">
        <v>390</v>
      </c>
      <c r="E816" t="s">
        <v>391</v>
      </c>
      <c r="F816">
        <v>1407</v>
      </c>
      <c r="G816" t="s">
        <v>392</v>
      </c>
      <c r="H816" t="s">
        <v>391</v>
      </c>
      <c r="I816">
        <v>522</v>
      </c>
      <c r="J816" t="s">
        <v>424</v>
      </c>
      <c r="K816" t="s">
        <v>425</v>
      </c>
      <c r="L816">
        <v>1471</v>
      </c>
      <c r="M816" t="s">
        <v>395</v>
      </c>
      <c r="N816" t="s">
        <v>255</v>
      </c>
      <c r="O816">
        <v>1471</v>
      </c>
      <c r="P816" t="s">
        <v>395</v>
      </c>
      <c r="Q816" t="s">
        <v>255</v>
      </c>
      <c r="R816" t="s">
        <v>295</v>
      </c>
      <c r="S816" s="2">
        <v>-1.68</v>
      </c>
      <c r="U816">
        <v>13</v>
      </c>
      <c r="IF816">
        <v>1471</v>
      </c>
      <c r="IG816" t="s">
        <v>395</v>
      </c>
      <c r="IH816" t="s">
        <v>252</v>
      </c>
      <c r="IK816">
        <v>-2</v>
      </c>
      <c r="IL816" t="s">
        <v>253</v>
      </c>
      <c r="IM816" t="s">
        <v>254</v>
      </c>
      <c r="IN816" t="s">
        <v>400</v>
      </c>
      <c r="IP816" t="s">
        <v>402</v>
      </c>
    </row>
    <row r="817" spans="1:250" x14ac:dyDescent="0.35">
      <c r="A817">
        <v>1352</v>
      </c>
      <c r="B817">
        <v>469576192</v>
      </c>
      <c r="C817">
        <v>1403</v>
      </c>
      <c r="D817" t="s">
        <v>390</v>
      </c>
      <c r="E817" t="s">
        <v>391</v>
      </c>
      <c r="F817">
        <v>1407</v>
      </c>
      <c r="G817" t="s">
        <v>392</v>
      </c>
      <c r="H817" t="s">
        <v>391</v>
      </c>
      <c r="I817">
        <v>520</v>
      </c>
      <c r="J817" t="s">
        <v>427</v>
      </c>
      <c r="K817" t="s">
        <v>428</v>
      </c>
      <c r="L817">
        <v>1471</v>
      </c>
      <c r="M817" t="s">
        <v>395</v>
      </c>
      <c r="N817" t="s">
        <v>255</v>
      </c>
      <c r="O817">
        <v>1471</v>
      </c>
      <c r="P817" t="s">
        <v>395</v>
      </c>
      <c r="Q817" t="s">
        <v>255</v>
      </c>
      <c r="R817" t="s">
        <v>295</v>
      </c>
      <c r="S817" s="2">
        <v>-1.68</v>
      </c>
      <c r="U817">
        <v>13</v>
      </c>
      <c r="IF817">
        <v>1471</v>
      </c>
      <c r="IG817" t="s">
        <v>395</v>
      </c>
      <c r="IH817" t="s">
        <v>252</v>
      </c>
      <c r="IK817">
        <v>-2</v>
      </c>
      <c r="IL817" t="s">
        <v>253</v>
      </c>
      <c r="IM817" t="s">
        <v>254</v>
      </c>
      <c r="IN817" t="s">
        <v>400</v>
      </c>
      <c r="IP817" t="s">
        <v>402</v>
      </c>
    </row>
    <row r="818" spans="1:250" x14ac:dyDescent="0.35">
      <c r="A818">
        <v>1353</v>
      </c>
      <c r="B818">
        <v>469576192</v>
      </c>
      <c r="C818">
        <v>1403</v>
      </c>
      <c r="D818" t="s">
        <v>390</v>
      </c>
      <c r="E818" t="s">
        <v>391</v>
      </c>
      <c r="F818">
        <v>1407</v>
      </c>
      <c r="G818" t="s">
        <v>392</v>
      </c>
      <c r="H818" t="s">
        <v>391</v>
      </c>
      <c r="I818">
        <v>516</v>
      </c>
      <c r="J818" t="s">
        <v>429</v>
      </c>
      <c r="K818" t="s">
        <v>430</v>
      </c>
      <c r="L818">
        <v>1471</v>
      </c>
      <c r="M818" t="s">
        <v>395</v>
      </c>
      <c r="N818" t="s">
        <v>255</v>
      </c>
      <c r="O818">
        <v>1471</v>
      </c>
      <c r="P818" t="s">
        <v>395</v>
      </c>
      <c r="Q818" t="s">
        <v>255</v>
      </c>
      <c r="R818" t="s">
        <v>295</v>
      </c>
      <c r="S818" s="2">
        <v>-2.2400000000000002</v>
      </c>
      <c r="U818">
        <v>13</v>
      </c>
      <c r="IF818">
        <v>1471</v>
      </c>
      <c r="IG818" t="s">
        <v>395</v>
      </c>
      <c r="IH818" t="s">
        <v>252</v>
      </c>
      <c r="IK818">
        <v>-2</v>
      </c>
      <c r="IL818" t="s">
        <v>253</v>
      </c>
      <c r="IM818" t="s">
        <v>254</v>
      </c>
      <c r="IN818" t="s">
        <v>400</v>
      </c>
      <c r="IP818" t="s">
        <v>402</v>
      </c>
    </row>
    <row r="819" spans="1:250" x14ac:dyDescent="0.35">
      <c r="A819">
        <v>1354</v>
      </c>
      <c r="B819">
        <v>469576192</v>
      </c>
      <c r="C819">
        <v>1403</v>
      </c>
      <c r="D819" t="s">
        <v>390</v>
      </c>
      <c r="E819" t="s">
        <v>391</v>
      </c>
      <c r="F819">
        <v>1407</v>
      </c>
      <c r="G819" t="s">
        <v>392</v>
      </c>
      <c r="H819" t="s">
        <v>391</v>
      </c>
      <c r="I819">
        <v>514</v>
      </c>
      <c r="J819" t="s">
        <v>431</v>
      </c>
      <c r="K819" t="s">
        <v>432</v>
      </c>
      <c r="L819">
        <v>1471</v>
      </c>
      <c r="M819" t="s">
        <v>395</v>
      </c>
      <c r="N819" t="s">
        <v>255</v>
      </c>
      <c r="O819">
        <v>1471</v>
      </c>
      <c r="P819" t="s">
        <v>395</v>
      </c>
      <c r="Q819" t="s">
        <v>255</v>
      </c>
      <c r="R819" t="s">
        <v>295</v>
      </c>
      <c r="S819" s="2">
        <v>-1.94</v>
      </c>
      <c r="U819">
        <v>13</v>
      </c>
      <c r="IF819">
        <v>1471</v>
      </c>
      <c r="IG819" t="s">
        <v>395</v>
      </c>
      <c r="IH819" t="s">
        <v>252</v>
      </c>
      <c r="IK819">
        <v>-2</v>
      </c>
      <c r="IL819" t="s">
        <v>253</v>
      </c>
      <c r="IM819" t="s">
        <v>254</v>
      </c>
      <c r="IN819" t="s">
        <v>400</v>
      </c>
      <c r="IP819" t="s">
        <v>402</v>
      </c>
    </row>
    <row r="820" spans="1:250" x14ac:dyDescent="0.35">
      <c r="A820">
        <v>1355</v>
      </c>
      <c r="B820">
        <v>469576192</v>
      </c>
      <c r="C820">
        <v>1403</v>
      </c>
      <c r="D820" t="s">
        <v>390</v>
      </c>
      <c r="E820" t="s">
        <v>391</v>
      </c>
      <c r="F820">
        <v>1407</v>
      </c>
      <c r="G820" t="s">
        <v>392</v>
      </c>
      <c r="H820" t="s">
        <v>391</v>
      </c>
      <c r="I820">
        <v>508</v>
      </c>
      <c r="J820" t="s">
        <v>433</v>
      </c>
      <c r="K820" t="s">
        <v>434</v>
      </c>
      <c r="L820">
        <v>1471</v>
      </c>
      <c r="M820" t="s">
        <v>395</v>
      </c>
      <c r="N820" t="s">
        <v>255</v>
      </c>
      <c r="O820">
        <v>1471</v>
      </c>
      <c r="P820" t="s">
        <v>395</v>
      </c>
      <c r="Q820" t="s">
        <v>255</v>
      </c>
      <c r="R820" t="s">
        <v>295</v>
      </c>
      <c r="S820" s="2">
        <v>-3.74</v>
      </c>
      <c r="U820">
        <v>13</v>
      </c>
      <c r="IF820">
        <v>1471</v>
      </c>
      <c r="IG820" t="s">
        <v>395</v>
      </c>
      <c r="IH820" t="s">
        <v>252</v>
      </c>
      <c r="IK820">
        <v>-2</v>
      </c>
      <c r="IL820" t="s">
        <v>253</v>
      </c>
      <c r="IM820" t="s">
        <v>254</v>
      </c>
      <c r="IN820" t="s">
        <v>400</v>
      </c>
      <c r="IP820" t="s">
        <v>402</v>
      </c>
    </row>
    <row r="821" spans="1:250" x14ac:dyDescent="0.35">
      <c r="A821">
        <v>1356</v>
      </c>
      <c r="B821">
        <v>469576192</v>
      </c>
      <c r="C821">
        <v>1403</v>
      </c>
      <c r="D821" t="s">
        <v>390</v>
      </c>
      <c r="E821" t="s">
        <v>391</v>
      </c>
      <c r="F821">
        <v>1407</v>
      </c>
      <c r="G821" t="s">
        <v>392</v>
      </c>
      <c r="H821" t="s">
        <v>391</v>
      </c>
      <c r="I821">
        <v>546</v>
      </c>
      <c r="J821" t="s">
        <v>437</v>
      </c>
      <c r="K821" t="s">
        <v>438</v>
      </c>
      <c r="L821">
        <v>84786</v>
      </c>
      <c r="M821" t="s">
        <v>426</v>
      </c>
      <c r="N821" t="s">
        <v>423</v>
      </c>
      <c r="O821">
        <v>84786</v>
      </c>
      <c r="P821" t="s">
        <v>426</v>
      </c>
      <c r="Q821" t="s">
        <v>423</v>
      </c>
      <c r="R821" t="s">
        <v>296</v>
      </c>
      <c r="S821" s="2">
        <v>-105.67</v>
      </c>
      <c r="U821">
        <v>14</v>
      </c>
      <c r="IF821">
        <v>84786</v>
      </c>
      <c r="IG821" t="s">
        <v>426</v>
      </c>
      <c r="IH821" t="s">
        <v>252</v>
      </c>
      <c r="IK821">
        <v>-2</v>
      </c>
      <c r="IL821" t="s">
        <v>253</v>
      </c>
      <c r="IM821" t="s">
        <v>254</v>
      </c>
      <c r="IN821" t="s">
        <v>400</v>
      </c>
      <c r="IP821" t="s">
        <v>426</v>
      </c>
    </row>
    <row r="822" spans="1:250" x14ac:dyDescent="0.35">
      <c r="A822">
        <v>1357</v>
      </c>
      <c r="B822">
        <v>469576192</v>
      </c>
      <c r="C822">
        <v>1403</v>
      </c>
      <c r="D822" t="s">
        <v>390</v>
      </c>
      <c r="E822" t="s">
        <v>391</v>
      </c>
      <c r="F822">
        <v>1407</v>
      </c>
      <c r="G822" t="s">
        <v>392</v>
      </c>
      <c r="H822" t="s">
        <v>391</v>
      </c>
      <c r="I822">
        <v>542</v>
      </c>
      <c r="J822" t="s">
        <v>439</v>
      </c>
      <c r="K822" t="s">
        <v>440</v>
      </c>
      <c r="L822">
        <v>84786</v>
      </c>
      <c r="M822" t="s">
        <v>426</v>
      </c>
      <c r="N822" t="s">
        <v>423</v>
      </c>
      <c r="O822">
        <v>84786</v>
      </c>
      <c r="P822" t="s">
        <v>426</v>
      </c>
      <c r="Q822" t="s">
        <v>423</v>
      </c>
      <c r="R822" t="s">
        <v>296</v>
      </c>
      <c r="S822" s="2">
        <v>78.09</v>
      </c>
      <c r="U822">
        <v>14</v>
      </c>
      <c r="IF822">
        <v>84786</v>
      </c>
      <c r="IG822" t="s">
        <v>426</v>
      </c>
      <c r="IH822" t="s">
        <v>252</v>
      </c>
      <c r="IK822">
        <v>-2</v>
      </c>
      <c r="IL822" t="s">
        <v>253</v>
      </c>
      <c r="IM822" t="s">
        <v>254</v>
      </c>
      <c r="IN822" t="s">
        <v>400</v>
      </c>
      <c r="IP822" t="s">
        <v>426</v>
      </c>
    </row>
    <row r="823" spans="1:250" x14ac:dyDescent="0.35">
      <c r="A823">
        <v>1358</v>
      </c>
      <c r="B823">
        <v>469576192</v>
      </c>
      <c r="C823">
        <v>1403</v>
      </c>
      <c r="D823" t="s">
        <v>390</v>
      </c>
      <c r="E823" t="s">
        <v>391</v>
      </c>
      <c r="F823">
        <v>1407</v>
      </c>
      <c r="G823" t="s">
        <v>392</v>
      </c>
      <c r="H823" t="s">
        <v>391</v>
      </c>
      <c r="I823">
        <v>538</v>
      </c>
      <c r="J823" t="s">
        <v>441</v>
      </c>
      <c r="K823" t="s">
        <v>442</v>
      </c>
      <c r="L823">
        <v>84786</v>
      </c>
      <c r="M823" t="s">
        <v>426</v>
      </c>
      <c r="N823" t="s">
        <v>423</v>
      </c>
      <c r="O823">
        <v>84786</v>
      </c>
      <c r="P823" t="s">
        <v>426</v>
      </c>
      <c r="Q823" t="s">
        <v>423</v>
      </c>
      <c r="R823" t="s">
        <v>296</v>
      </c>
      <c r="S823" s="2">
        <v>-130.28</v>
      </c>
      <c r="U823">
        <v>14</v>
      </c>
      <c r="IF823">
        <v>84786</v>
      </c>
      <c r="IG823" t="s">
        <v>426</v>
      </c>
      <c r="IH823" t="s">
        <v>252</v>
      </c>
      <c r="IK823">
        <v>-2</v>
      </c>
      <c r="IL823" t="s">
        <v>253</v>
      </c>
      <c r="IM823" t="s">
        <v>254</v>
      </c>
      <c r="IN823" t="s">
        <v>400</v>
      </c>
      <c r="IP823" t="s">
        <v>426</v>
      </c>
    </row>
    <row r="824" spans="1:250" x14ac:dyDescent="0.35">
      <c r="A824">
        <v>1359</v>
      </c>
      <c r="B824">
        <v>469576192</v>
      </c>
      <c r="C824">
        <v>1403</v>
      </c>
      <c r="D824" t="s">
        <v>390</v>
      </c>
      <c r="E824" t="s">
        <v>391</v>
      </c>
      <c r="F824">
        <v>1407</v>
      </c>
      <c r="G824" t="s">
        <v>392</v>
      </c>
      <c r="H824" t="s">
        <v>391</v>
      </c>
      <c r="I824">
        <v>536</v>
      </c>
      <c r="J824" t="s">
        <v>443</v>
      </c>
      <c r="K824" t="s">
        <v>444</v>
      </c>
      <c r="L824">
        <v>84786</v>
      </c>
      <c r="M824" t="s">
        <v>426</v>
      </c>
      <c r="N824" t="s">
        <v>423</v>
      </c>
      <c r="O824">
        <v>84786</v>
      </c>
      <c r="P824" t="s">
        <v>426</v>
      </c>
      <c r="Q824" t="s">
        <v>423</v>
      </c>
      <c r="R824" t="s">
        <v>296</v>
      </c>
      <c r="S824" s="2">
        <v>-97.72</v>
      </c>
      <c r="U824">
        <v>14</v>
      </c>
      <c r="IF824">
        <v>84786</v>
      </c>
      <c r="IG824" t="s">
        <v>426</v>
      </c>
      <c r="IH824" t="s">
        <v>252</v>
      </c>
      <c r="IK824">
        <v>-2</v>
      </c>
      <c r="IL824" t="s">
        <v>253</v>
      </c>
      <c r="IM824" t="s">
        <v>254</v>
      </c>
      <c r="IN824" t="s">
        <v>400</v>
      </c>
      <c r="IP824" t="s">
        <v>426</v>
      </c>
    </row>
    <row r="825" spans="1:250" x14ac:dyDescent="0.35">
      <c r="A825">
        <v>1360</v>
      </c>
      <c r="B825">
        <v>469576192</v>
      </c>
      <c r="C825">
        <v>1403</v>
      </c>
      <c r="D825" t="s">
        <v>390</v>
      </c>
      <c r="E825" t="s">
        <v>391</v>
      </c>
      <c r="F825">
        <v>1407</v>
      </c>
      <c r="G825" t="s">
        <v>392</v>
      </c>
      <c r="H825" t="s">
        <v>391</v>
      </c>
      <c r="I825">
        <v>530</v>
      </c>
      <c r="J825" t="s">
        <v>445</v>
      </c>
      <c r="K825" t="s">
        <v>446</v>
      </c>
      <c r="L825">
        <v>84786</v>
      </c>
      <c r="M825" t="s">
        <v>426</v>
      </c>
      <c r="N825" t="s">
        <v>423</v>
      </c>
      <c r="O825">
        <v>84786</v>
      </c>
      <c r="P825" t="s">
        <v>426</v>
      </c>
      <c r="Q825" t="s">
        <v>423</v>
      </c>
      <c r="R825" t="s">
        <v>296</v>
      </c>
      <c r="S825" s="2">
        <v>-146.88999999999999</v>
      </c>
      <c r="U825">
        <v>14</v>
      </c>
      <c r="IF825">
        <v>84786</v>
      </c>
      <c r="IG825" t="s">
        <v>426</v>
      </c>
      <c r="IH825" t="s">
        <v>252</v>
      </c>
      <c r="IK825">
        <v>-2</v>
      </c>
      <c r="IL825" t="s">
        <v>253</v>
      </c>
      <c r="IM825" t="s">
        <v>254</v>
      </c>
      <c r="IN825" t="s">
        <v>400</v>
      </c>
      <c r="IP825" t="s">
        <v>426</v>
      </c>
    </row>
    <row r="826" spans="1:250" x14ac:dyDescent="0.35">
      <c r="A826">
        <v>1361</v>
      </c>
      <c r="B826">
        <v>469576192</v>
      </c>
      <c r="C826">
        <v>1403</v>
      </c>
      <c r="D826" t="s">
        <v>390</v>
      </c>
      <c r="E826" t="s">
        <v>391</v>
      </c>
      <c r="F826">
        <v>1407</v>
      </c>
      <c r="G826" t="s">
        <v>392</v>
      </c>
      <c r="H826" t="s">
        <v>391</v>
      </c>
      <c r="I826">
        <v>526</v>
      </c>
      <c r="J826" t="s">
        <v>435</v>
      </c>
      <c r="K826" t="s">
        <v>436</v>
      </c>
      <c r="L826">
        <v>84786</v>
      </c>
      <c r="M826" t="s">
        <v>426</v>
      </c>
      <c r="N826" t="s">
        <v>423</v>
      </c>
      <c r="O826">
        <v>84786</v>
      </c>
      <c r="P826" t="s">
        <v>426</v>
      </c>
      <c r="Q826" t="s">
        <v>423</v>
      </c>
      <c r="R826" t="s">
        <v>296</v>
      </c>
      <c r="S826" s="2">
        <v>-138.72999999999999</v>
      </c>
      <c r="U826">
        <v>14</v>
      </c>
      <c r="IF826">
        <v>84786</v>
      </c>
      <c r="IG826" t="s">
        <v>426</v>
      </c>
      <c r="IH826" t="s">
        <v>252</v>
      </c>
      <c r="IK826">
        <v>-2</v>
      </c>
      <c r="IL826" t="s">
        <v>253</v>
      </c>
      <c r="IM826" t="s">
        <v>254</v>
      </c>
      <c r="IN826" t="s">
        <v>400</v>
      </c>
      <c r="IP826" t="s">
        <v>426</v>
      </c>
    </row>
    <row r="827" spans="1:250" x14ac:dyDescent="0.35">
      <c r="A827">
        <v>1362</v>
      </c>
      <c r="B827">
        <v>469576192</v>
      </c>
      <c r="C827">
        <v>1403</v>
      </c>
      <c r="D827" t="s">
        <v>390</v>
      </c>
      <c r="E827" t="s">
        <v>391</v>
      </c>
      <c r="F827">
        <v>1407</v>
      </c>
      <c r="G827" t="s">
        <v>392</v>
      </c>
      <c r="H827" t="s">
        <v>391</v>
      </c>
      <c r="I827">
        <v>522</v>
      </c>
      <c r="J827" t="s">
        <v>424</v>
      </c>
      <c r="K827" t="s">
        <v>425</v>
      </c>
      <c r="L827">
        <v>84786</v>
      </c>
      <c r="M827" t="s">
        <v>426</v>
      </c>
      <c r="N827" t="s">
        <v>423</v>
      </c>
      <c r="O827">
        <v>84786</v>
      </c>
      <c r="P827" t="s">
        <v>426</v>
      </c>
      <c r="Q827" t="s">
        <v>423</v>
      </c>
      <c r="R827" t="s">
        <v>296</v>
      </c>
      <c r="S827" s="2">
        <v>-114.46</v>
      </c>
      <c r="U827">
        <v>14</v>
      </c>
      <c r="IF827">
        <v>84786</v>
      </c>
      <c r="IG827" t="s">
        <v>426</v>
      </c>
      <c r="IH827" t="s">
        <v>252</v>
      </c>
      <c r="IK827">
        <v>-2</v>
      </c>
      <c r="IL827" t="s">
        <v>253</v>
      </c>
      <c r="IM827" t="s">
        <v>254</v>
      </c>
      <c r="IN827" t="s">
        <v>400</v>
      </c>
      <c r="IP827" t="s">
        <v>426</v>
      </c>
    </row>
    <row r="828" spans="1:250" x14ac:dyDescent="0.35">
      <c r="A828">
        <v>1363</v>
      </c>
      <c r="B828">
        <v>469576192</v>
      </c>
      <c r="C828">
        <v>1403</v>
      </c>
      <c r="D828" t="s">
        <v>390</v>
      </c>
      <c r="E828" t="s">
        <v>391</v>
      </c>
      <c r="F828">
        <v>1407</v>
      </c>
      <c r="G828" t="s">
        <v>392</v>
      </c>
      <c r="H828" t="s">
        <v>391</v>
      </c>
      <c r="I828">
        <v>520</v>
      </c>
      <c r="J828" t="s">
        <v>427</v>
      </c>
      <c r="K828" t="s">
        <v>428</v>
      </c>
      <c r="L828">
        <v>84786</v>
      </c>
      <c r="M828" t="s">
        <v>426</v>
      </c>
      <c r="N828" t="s">
        <v>423</v>
      </c>
      <c r="O828">
        <v>84786</v>
      </c>
      <c r="P828" t="s">
        <v>426</v>
      </c>
      <c r="Q828" t="s">
        <v>423</v>
      </c>
      <c r="R828" t="s">
        <v>296</v>
      </c>
      <c r="S828" s="2">
        <v>-114.46</v>
      </c>
      <c r="U828">
        <v>14</v>
      </c>
      <c r="IF828">
        <v>84786</v>
      </c>
      <c r="IG828" t="s">
        <v>426</v>
      </c>
      <c r="IH828" t="s">
        <v>252</v>
      </c>
      <c r="IK828">
        <v>-2</v>
      </c>
      <c r="IL828" t="s">
        <v>253</v>
      </c>
      <c r="IM828" t="s">
        <v>254</v>
      </c>
      <c r="IN828" t="s">
        <v>400</v>
      </c>
      <c r="IP828" t="s">
        <v>426</v>
      </c>
    </row>
    <row r="829" spans="1:250" x14ac:dyDescent="0.35">
      <c r="A829">
        <v>1364</v>
      </c>
      <c r="B829">
        <v>469576192</v>
      </c>
      <c r="C829">
        <v>1403</v>
      </c>
      <c r="D829" t="s">
        <v>390</v>
      </c>
      <c r="E829" t="s">
        <v>391</v>
      </c>
      <c r="F829">
        <v>1407</v>
      </c>
      <c r="G829" t="s">
        <v>392</v>
      </c>
      <c r="H829" t="s">
        <v>391</v>
      </c>
      <c r="I829">
        <v>546</v>
      </c>
      <c r="J829" t="s">
        <v>437</v>
      </c>
      <c r="K829" t="s">
        <v>438</v>
      </c>
      <c r="L829">
        <v>79514</v>
      </c>
      <c r="M829" t="s">
        <v>418</v>
      </c>
      <c r="N829" t="s">
        <v>419</v>
      </c>
      <c r="O829">
        <v>79514</v>
      </c>
      <c r="P829" t="s">
        <v>418</v>
      </c>
      <c r="Q829" t="s">
        <v>419</v>
      </c>
      <c r="R829" t="s">
        <v>296</v>
      </c>
      <c r="S829" s="2">
        <v>-43.74</v>
      </c>
      <c r="U829">
        <v>14</v>
      </c>
      <c r="IF829">
        <v>79514</v>
      </c>
      <c r="IG829" t="s">
        <v>418</v>
      </c>
      <c r="IH829" t="s">
        <v>252</v>
      </c>
      <c r="IK829">
        <v>-2</v>
      </c>
      <c r="IL829" t="s">
        <v>253</v>
      </c>
      <c r="IM829" t="s">
        <v>254</v>
      </c>
      <c r="IN829" t="s">
        <v>400</v>
      </c>
      <c r="IP829" t="s">
        <v>418</v>
      </c>
    </row>
    <row r="830" spans="1:250" x14ac:dyDescent="0.35">
      <c r="A830">
        <v>1365</v>
      </c>
      <c r="B830">
        <v>469576192</v>
      </c>
      <c r="C830">
        <v>1403</v>
      </c>
      <c r="D830" t="s">
        <v>390</v>
      </c>
      <c r="E830" t="s">
        <v>391</v>
      </c>
      <c r="F830">
        <v>1407</v>
      </c>
      <c r="G830" t="s">
        <v>392</v>
      </c>
      <c r="H830" t="s">
        <v>391</v>
      </c>
      <c r="I830">
        <v>542</v>
      </c>
      <c r="J830" t="s">
        <v>439</v>
      </c>
      <c r="K830" t="s">
        <v>440</v>
      </c>
      <c r="L830">
        <v>79514</v>
      </c>
      <c r="M830" t="s">
        <v>418</v>
      </c>
      <c r="N830" t="s">
        <v>419</v>
      </c>
      <c r="O830">
        <v>79514</v>
      </c>
      <c r="P830" t="s">
        <v>418</v>
      </c>
      <c r="Q830" t="s">
        <v>419</v>
      </c>
      <c r="R830" t="s">
        <v>296</v>
      </c>
      <c r="S830" s="2">
        <v>32.33</v>
      </c>
      <c r="U830">
        <v>14</v>
      </c>
      <c r="IF830">
        <v>79514</v>
      </c>
      <c r="IG830" t="s">
        <v>418</v>
      </c>
      <c r="IH830" t="s">
        <v>252</v>
      </c>
      <c r="IK830">
        <v>-2</v>
      </c>
      <c r="IL830" t="s">
        <v>253</v>
      </c>
      <c r="IM830" t="s">
        <v>254</v>
      </c>
      <c r="IN830" t="s">
        <v>400</v>
      </c>
      <c r="IP830" t="s">
        <v>418</v>
      </c>
    </row>
    <row r="831" spans="1:250" x14ac:dyDescent="0.35">
      <c r="A831">
        <v>1366</v>
      </c>
      <c r="B831">
        <v>469576192</v>
      </c>
      <c r="C831">
        <v>1403</v>
      </c>
      <c r="D831" t="s">
        <v>390</v>
      </c>
      <c r="E831" t="s">
        <v>391</v>
      </c>
      <c r="F831">
        <v>1407</v>
      </c>
      <c r="G831" t="s">
        <v>392</v>
      </c>
      <c r="H831" t="s">
        <v>391</v>
      </c>
      <c r="I831">
        <v>538</v>
      </c>
      <c r="J831" t="s">
        <v>441</v>
      </c>
      <c r="K831" t="s">
        <v>442</v>
      </c>
      <c r="L831">
        <v>79514</v>
      </c>
      <c r="M831" t="s">
        <v>418</v>
      </c>
      <c r="N831" t="s">
        <v>419</v>
      </c>
      <c r="O831">
        <v>79514</v>
      </c>
      <c r="P831" t="s">
        <v>418</v>
      </c>
      <c r="Q831" t="s">
        <v>419</v>
      </c>
      <c r="R831" t="s">
        <v>296</v>
      </c>
      <c r="S831" s="2">
        <v>-53.94</v>
      </c>
      <c r="U831">
        <v>14</v>
      </c>
      <c r="IF831">
        <v>79514</v>
      </c>
      <c r="IG831" t="s">
        <v>418</v>
      </c>
      <c r="IH831" t="s">
        <v>252</v>
      </c>
      <c r="IK831">
        <v>-2</v>
      </c>
      <c r="IL831" t="s">
        <v>253</v>
      </c>
      <c r="IM831" t="s">
        <v>254</v>
      </c>
      <c r="IN831" t="s">
        <v>400</v>
      </c>
      <c r="IP831" t="s">
        <v>418</v>
      </c>
    </row>
    <row r="832" spans="1:250" x14ac:dyDescent="0.35">
      <c r="A832">
        <v>1367</v>
      </c>
      <c r="B832">
        <v>469576192</v>
      </c>
      <c r="C832">
        <v>1403</v>
      </c>
      <c r="D832" t="s">
        <v>390</v>
      </c>
      <c r="E832" t="s">
        <v>391</v>
      </c>
      <c r="F832">
        <v>1407</v>
      </c>
      <c r="G832" t="s">
        <v>392</v>
      </c>
      <c r="H832" t="s">
        <v>391</v>
      </c>
      <c r="I832">
        <v>536</v>
      </c>
      <c r="J832" t="s">
        <v>443</v>
      </c>
      <c r="K832" t="s">
        <v>444</v>
      </c>
      <c r="L832">
        <v>79514</v>
      </c>
      <c r="M832" t="s">
        <v>418</v>
      </c>
      <c r="N832" t="s">
        <v>419</v>
      </c>
      <c r="O832">
        <v>79514</v>
      </c>
      <c r="P832" t="s">
        <v>418</v>
      </c>
      <c r="Q832" t="s">
        <v>419</v>
      </c>
      <c r="R832" t="s">
        <v>296</v>
      </c>
      <c r="S832" s="2">
        <v>-40.450000000000003</v>
      </c>
      <c r="U832">
        <v>14</v>
      </c>
      <c r="IF832">
        <v>79514</v>
      </c>
      <c r="IG832" t="s">
        <v>418</v>
      </c>
      <c r="IH832" t="s">
        <v>252</v>
      </c>
      <c r="IK832">
        <v>-2</v>
      </c>
      <c r="IL832" t="s">
        <v>253</v>
      </c>
      <c r="IM832" t="s">
        <v>254</v>
      </c>
      <c r="IN832" t="s">
        <v>400</v>
      </c>
      <c r="IP832" t="s">
        <v>418</v>
      </c>
    </row>
    <row r="833" spans="1:250" x14ac:dyDescent="0.35">
      <c r="A833">
        <v>1368</v>
      </c>
      <c r="B833">
        <v>469576192</v>
      </c>
      <c r="C833">
        <v>1403</v>
      </c>
      <c r="D833" t="s">
        <v>390</v>
      </c>
      <c r="E833" t="s">
        <v>391</v>
      </c>
      <c r="F833">
        <v>1407</v>
      </c>
      <c r="G833" t="s">
        <v>392</v>
      </c>
      <c r="H833" t="s">
        <v>391</v>
      </c>
      <c r="I833">
        <v>530</v>
      </c>
      <c r="J833" t="s">
        <v>445</v>
      </c>
      <c r="K833" t="s">
        <v>446</v>
      </c>
      <c r="L833">
        <v>79514</v>
      </c>
      <c r="M833" t="s">
        <v>418</v>
      </c>
      <c r="N833" t="s">
        <v>419</v>
      </c>
      <c r="O833">
        <v>79514</v>
      </c>
      <c r="P833" t="s">
        <v>418</v>
      </c>
      <c r="Q833" t="s">
        <v>419</v>
      </c>
      <c r="R833" t="s">
        <v>296</v>
      </c>
      <c r="S833" s="2">
        <v>-60.81</v>
      </c>
      <c r="U833">
        <v>14</v>
      </c>
      <c r="IF833">
        <v>79514</v>
      </c>
      <c r="IG833" t="s">
        <v>418</v>
      </c>
      <c r="IH833" t="s">
        <v>252</v>
      </c>
      <c r="IK833">
        <v>-2</v>
      </c>
      <c r="IL833" t="s">
        <v>253</v>
      </c>
      <c r="IM833" t="s">
        <v>254</v>
      </c>
      <c r="IN833" t="s">
        <v>400</v>
      </c>
      <c r="IP833" t="s">
        <v>418</v>
      </c>
    </row>
    <row r="834" spans="1:250" x14ac:dyDescent="0.35">
      <c r="A834">
        <v>1369</v>
      </c>
      <c r="B834">
        <v>469576192</v>
      </c>
      <c r="C834">
        <v>1403</v>
      </c>
      <c r="D834" t="s">
        <v>390</v>
      </c>
      <c r="E834" t="s">
        <v>391</v>
      </c>
      <c r="F834">
        <v>1407</v>
      </c>
      <c r="G834" t="s">
        <v>392</v>
      </c>
      <c r="H834" t="s">
        <v>391</v>
      </c>
      <c r="I834">
        <v>526</v>
      </c>
      <c r="J834" t="s">
        <v>435</v>
      </c>
      <c r="K834" t="s">
        <v>436</v>
      </c>
      <c r="L834">
        <v>79514</v>
      </c>
      <c r="M834" t="s">
        <v>418</v>
      </c>
      <c r="N834" t="s">
        <v>419</v>
      </c>
      <c r="O834">
        <v>79514</v>
      </c>
      <c r="P834" t="s">
        <v>418</v>
      </c>
      <c r="Q834" t="s">
        <v>419</v>
      </c>
      <c r="R834" t="s">
        <v>296</v>
      </c>
      <c r="S834" s="2">
        <v>-57.44</v>
      </c>
      <c r="U834">
        <v>14</v>
      </c>
      <c r="IF834">
        <v>79514</v>
      </c>
      <c r="IG834" t="s">
        <v>418</v>
      </c>
      <c r="IH834" t="s">
        <v>252</v>
      </c>
      <c r="IK834">
        <v>-2</v>
      </c>
      <c r="IL834" t="s">
        <v>253</v>
      </c>
      <c r="IM834" t="s">
        <v>254</v>
      </c>
      <c r="IN834" t="s">
        <v>400</v>
      </c>
      <c r="IP834" t="s">
        <v>418</v>
      </c>
    </row>
    <row r="835" spans="1:250" x14ac:dyDescent="0.35">
      <c r="A835">
        <v>1370</v>
      </c>
      <c r="B835">
        <v>469576192</v>
      </c>
      <c r="C835">
        <v>1403</v>
      </c>
      <c r="D835" t="s">
        <v>390</v>
      </c>
      <c r="E835" t="s">
        <v>391</v>
      </c>
      <c r="F835">
        <v>1407</v>
      </c>
      <c r="G835" t="s">
        <v>392</v>
      </c>
      <c r="H835" t="s">
        <v>391</v>
      </c>
      <c r="I835">
        <v>522</v>
      </c>
      <c r="J835" t="s">
        <v>424</v>
      </c>
      <c r="K835" t="s">
        <v>425</v>
      </c>
      <c r="L835">
        <v>79514</v>
      </c>
      <c r="M835" t="s">
        <v>418</v>
      </c>
      <c r="N835" t="s">
        <v>419</v>
      </c>
      <c r="O835">
        <v>79514</v>
      </c>
      <c r="P835" t="s">
        <v>418</v>
      </c>
      <c r="Q835" t="s">
        <v>419</v>
      </c>
      <c r="R835" t="s">
        <v>296</v>
      </c>
      <c r="S835" s="2">
        <v>-47.38</v>
      </c>
      <c r="U835">
        <v>14</v>
      </c>
      <c r="IF835">
        <v>79514</v>
      </c>
      <c r="IG835" t="s">
        <v>418</v>
      </c>
      <c r="IH835" t="s">
        <v>252</v>
      </c>
      <c r="IK835">
        <v>-2</v>
      </c>
      <c r="IL835" t="s">
        <v>253</v>
      </c>
      <c r="IM835" t="s">
        <v>254</v>
      </c>
      <c r="IN835" t="s">
        <v>400</v>
      </c>
      <c r="IP835" t="s">
        <v>418</v>
      </c>
    </row>
    <row r="836" spans="1:250" x14ac:dyDescent="0.35">
      <c r="A836">
        <v>1371</v>
      </c>
      <c r="B836">
        <v>469576192</v>
      </c>
      <c r="C836">
        <v>1403</v>
      </c>
      <c r="D836" t="s">
        <v>390</v>
      </c>
      <c r="E836" t="s">
        <v>391</v>
      </c>
      <c r="F836">
        <v>1407</v>
      </c>
      <c r="G836" t="s">
        <v>392</v>
      </c>
      <c r="H836" t="s">
        <v>391</v>
      </c>
      <c r="I836">
        <v>520</v>
      </c>
      <c r="J836" t="s">
        <v>427</v>
      </c>
      <c r="K836" t="s">
        <v>428</v>
      </c>
      <c r="L836">
        <v>79514</v>
      </c>
      <c r="M836" t="s">
        <v>418</v>
      </c>
      <c r="N836" t="s">
        <v>419</v>
      </c>
      <c r="O836">
        <v>79514</v>
      </c>
      <c r="P836" t="s">
        <v>418</v>
      </c>
      <c r="Q836" t="s">
        <v>419</v>
      </c>
      <c r="R836" t="s">
        <v>296</v>
      </c>
      <c r="S836" s="2">
        <v>-47.38</v>
      </c>
      <c r="U836">
        <v>14</v>
      </c>
      <c r="IF836">
        <v>79514</v>
      </c>
      <c r="IG836" t="s">
        <v>418</v>
      </c>
      <c r="IH836" t="s">
        <v>252</v>
      </c>
      <c r="IK836">
        <v>-2</v>
      </c>
      <c r="IL836" t="s">
        <v>253</v>
      </c>
      <c r="IM836" t="s">
        <v>254</v>
      </c>
      <c r="IN836" t="s">
        <v>400</v>
      </c>
      <c r="IP836" t="s">
        <v>418</v>
      </c>
    </row>
    <row r="837" spans="1:250" x14ac:dyDescent="0.35">
      <c r="A837">
        <v>1372</v>
      </c>
      <c r="B837">
        <v>469576192</v>
      </c>
      <c r="C837">
        <v>1403</v>
      </c>
      <c r="D837" t="s">
        <v>390</v>
      </c>
      <c r="E837" t="s">
        <v>391</v>
      </c>
      <c r="F837">
        <v>1407</v>
      </c>
      <c r="G837" t="s">
        <v>392</v>
      </c>
      <c r="H837" t="s">
        <v>391</v>
      </c>
      <c r="I837">
        <v>516</v>
      </c>
      <c r="J837" t="s">
        <v>429</v>
      </c>
      <c r="K837" t="s">
        <v>430</v>
      </c>
      <c r="L837">
        <v>79514</v>
      </c>
      <c r="M837" t="s">
        <v>418</v>
      </c>
      <c r="N837" t="s">
        <v>419</v>
      </c>
      <c r="O837">
        <v>79514</v>
      </c>
      <c r="P837" t="s">
        <v>418</v>
      </c>
      <c r="Q837" t="s">
        <v>419</v>
      </c>
      <c r="R837" t="s">
        <v>296</v>
      </c>
      <c r="S837" s="2">
        <v>-86.13</v>
      </c>
      <c r="U837">
        <v>14</v>
      </c>
      <c r="IF837">
        <v>79514</v>
      </c>
      <c r="IG837" t="s">
        <v>418</v>
      </c>
      <c r="IH837" t="s">
        <v>252</v>
      </c>
      <c r="IK837">
        <v>-2</v>
      </c>
      <c r="IL837" t="s">
        <v>253</v>
      </c>
      <c r="IM837" t="s">
        <v>254</v>
      </c>
      <c r="IN837" t="s">
        <v>400</v>
      </c>
      <c r="IP837" t="s">
        <v>418</v>
      </c>
    </row>
    <row r="838" spans="1:250" x14ac:dyDescent="0.35">
      <c r="A838">
        <v>1373</v>
      </c>
      <c r="B838">
        <v>469576192</v>
      </c>
      <c r="C838">
        <v>1403</v>
      </c>
      <c r="D838" t="s">
        <v>390</v>
      </c>
      <c r="E838" t="s">
        <v>391</v>
      </c>
      <c r="F838">
        <v>1407</v>
      </c>
      <c r="G838" t="s">
        <v>392</v>
      </c>
      <c r="H838" t="s">
        <v>391</v>
      </c>
      <c r="I838">
        <v>514</v>
      </c>
      <c r="J838" t="s">
        <v>431</v>
      </c>
      <c r="K838" t="s">
        <v>432</v>
      </c>
      <c r="L838">
        <v>79514</v>
      </c>
      <c r="M838" t="s">
        <v>418</v>
      </c>
      <c r="N838" t="s">
        <v>419</v>
      </c>
      <c r="O838">
        <v>79514</v>
      </c>
      <c r="P838" t="s">
        <v>418</v>
      </c>
      <c r="Q838" t="s">
        <v>419</v>
      </c>
      <c r="R838" t="s">
        <v>296</v>
      </c>
      <c r="S838" s="2">
        <v>-74.650000000000006</v>
      </c>
      <c r="U838">
        <v>14</v>
      </c>
      <c r="IF838">
        <v>79514</v>
      </c>
      <c r="IG838" t="s">
        <v>418</v>
      </c>
      <c r="IH838" t="s">
        <v>252</v>
      </c>
      <c r="IK838">
        <v>-2</v>
      </c>
      <c r="IL838" t="s">
        <v>253</v>
      </c>
      <c r="IM838" t="s">
        <v>254</v>
      </c>
      <c r="IN838" t="s">
        <v>400</v>
      </c>
      <c r="IP838" t="s">
        <v>418</v>
      </c>
    </row>
    <row r="839" spans="1:250" x14ac:dyDescent="0.35">
      <c r="A839">
        <v>1374</v>
      </c>
      <c r="B839">
        <v>469576192</v>
      </c>
      <c r="C839">
        <v>1403</v>
      </c>
      <c r="D839" t="s">
        <v>390</v>
      </c>
      <c r="E839" t="s">
        <v>391</v>
      </c>
      <c r="F839">
        <v>1407</v>
      </c>
      <c r="G839" t="s">
        <v>392</v>
      </c>
      <c r="H839" t="s">
        <v>391</v>
      </c>
      <c r="I839">
        <v>508</v>
      </c>
      <c r="J839" t="s">
        <v>433</v>
      </c>
      <c r="K839" t="s">
        <v>434</v>
      </c>
      <c r="L839">
        <v>79514</v>
      </c>
      <c r="M839" t="s">
        <v>418</v>
      </c>
      <c r="N839" t="s">
        <v>419</v>
      </c>
      <c r="O839">
        <v>79514</v>
      </c>
      <c r="P839" t="s">
        <v>418</v>
      </c>
      <c r="Q839" t="s">
        <v>419</v>
      </c>
      <c r="R839" t="s">
        <v>296</v>
      </c>
      <c r="S839" s="2">
        <v>-103.75</v>
      </c>
      <c r="U839">
        <v>14</v>
      </c>
      <c r="IF839">
        <v>79514</v>
      </c>
      <c r="IG839" t="s">
        <v>418</v>
      </c>
      <c r="IH839" t="s">
        <v>252</v>
      </c>
      <c r="IK839">
        <v>-2</v>
      </c>
      <c r="IL839" t="s">
        <v>253</v>
      </c>
      <c r="IM839" t="s">
        <v>254</v>
      </c>
      <c r="IN839" t="s">
        <v>400</v>
      </c>
      <c r="IP839" t="s">
        <v>418</v>
      </c>
    </row>
    <row r="840" spans="1:250" x14ac:dyDescent="0.35">
      <c r="A840">
        <v>1375</v>
      </c>
      <c r="B840">
        <v>469576192</v>
      </c>
      <c r="C840">
        <v>1403</v>
      </c>
      <c r="D840" t="s">
        <v>390</v>
      </c>
      <c r="E840" t="s">
        <v>391</v>
      </c>
      <c r="F840">
        <v>1407</v>
      </c>
      <c r="G840" t="s">
        <v>392</v>
      </c>
      <c r="H840" t="s">
        <v>391</v>
      </c>
      <c r="I840">
        <v>546</v>
      </c>
      <c r="J840" t="s">
        <v>437</v>
      </c>
      <c r="K840" t="s">
        <v>438</v>
      </c>
      <c r="L840">
        <v>78013</v>
      </c>
      <c r="M840" t="s">
        <v>420</v>
      </c>
      <c r="N840" t="s">
        <v>262</v>
      </c>
      <c r="O840">
        <v>78013</v>
      </c>
      <c r="P840" t="s">
        <v>420</v>
      </c>
      <c r="Q840" t="s">
        <v>262</v>
      </c>
      <c r="R840" t="s">
        <v>296</v>
      </c>
      <c r="S840" s="2">
        <v>-13.03</v>
      </c>
      <c r="U840">
        <v>14</v>
      </c>
      <c r="IF840">
        <v>78013</v>
      </c>
      <c r="IG840" t="s">
        <v>420</v>
      </c>
      <c r="IH840" t="s">
        <v>252</v>
      </c>
      <c r="IK840">
        <v>-2</v>
      </c>
      <c r="IL840" t="s">
        <v>253</v>
      </c>
      <c r="IM840" t="s">
        <v>254</v>
      </c>
      <c r="IN840" t="s">
        <v>400</v>
      </c>
      <c r="IP840" t="s">
        <v>420</v>
      </c>
    </row>
    <row r="841" spans="1:250" x14ac:dyDescent="0.35">
      <c r="A841">
        <v>1376</v>
      </c>
      <c r="B841">
        <v>469576192</v>
      </c>
      <c r="C841">
        <v>1403</v>
      </c>
      <c r="D841" t="s">
        <v>390</v>
      </c>
      <c r="E841" t="s">
        <v>391</v>
      </c>
      <c r="F841">
        <v>1407</v>
      </c>
      <c r="G841" t="s">
        <v>392</v>
      </c>
      <c r="H841" t="s">
        <v>391</v>
      </c>
      <c r="I841">
        <v>542</v>
      </c>
      <c r="J841" t="s">
        <v>439</v>
      </c>
      <c r="K841" t="s">
        <v>440</v>
      </c>
      <c r="L841">
        <v>78013</v>
      </c>
      <c r="M841" t="s">
        <v>420</v>
      </c>
      <c r="N841" t="s">
        <v>262</v>
      </c>
      <c r="O841">
        <v>78013</v>
      </c>
      <c r="P841" t="s">
        <v>420</v>
      </c>
      <c r="Q841" t="s">
        <v>262</v>
      </c>
      <c r="R841" t="s">
        <v>296</v>
      </c>
      <c r="S841" s="2">
        <v>9.6300000000000008</v>
      </c>
      <c r="U841">
        <v>14</v>
      </c>
      <c r="IF841">
        <v>78013</v>
      </c>
      <c r="IG841" t="s">
        <v>420</v>
      </c>
      <c r="IH841" t="s">
        <v>252</v>
      </c>
      <c r="IK841">
        <v>-2</v>
      </c>
      <c r="IL841" t="s">
        <v>253</v>
      </c>
      <c r="IM841" t="s">
        <v>254</v>
      </c>
      <c r="IN841" t="s">
        <v>400</v>
      </c>
      <c r="IP841" t="s">
        <v>420</v>
      </c>
    </row>
    <row r="842" spans="1:250" x14ac:dyDescent="0.35">
      <c r="A842">
        <v>1377</v>
      </c>
      <c r="B842">
        <v>469576192</v>
      </c>
      <c r="C842">
        <v>1403</v>
      </c>
      <c r="D842" t="s">
        <v>390</v>
      </c>
      <c r="E842" t="s">
        <v>391</v>
      </c>
      <c r="F842">
        <v>1407</v>
      </c>
      <c r="G842" t="s">
        <v>392</v>
      </c>
      <c r="H842" t="s">
        <v>391</v>
      </c>
      <c r="I842">
        <v>538</v>
      </c>
      <c r="J842" t="s">
        <v>441</v>
      </c>
      <c r="K842" t="s">
        <v>442</v>
      </c>
      <c r="L842">
        <v>78013</v>
      </c>
      <c r="M842" t="s">
        <v>420</v>
      </c>
      <c r="N842" t="s">
        <v>262</v>
      </c>
      <c r="O842">
        <v>78013</v>
      </c>
      <c r="P842" t="s">
        <v>420</v>
      </c>
      <c r="Q842" t="s">
        <v>262</v>
      </c>
      <c r="R842" t="s">
        <v>296</v>
      </c>
      <c r="S842" s="2">
        <v>-16</v>
      </c>
      <c r="U842">
        <v>14</v>
      </c>
      <c r="IF842">
        <v>78013</v>
      </c>
      <c r="IG842" t="s">
        <v>420</v>
      </c>
      <c r="IH842" t="s">
        <v>252</v>
      </c>
      <c r="IK842">
        <v>-2</v>
      </c>
      <c r="IL842" t="s">
        <v>253</v>
      </c>
      <c r="IM842" t="s">
        <v>254</v>
      </c>
      <c r="IN842" t="s">
        <v>400</v>
      </c>
      <c r="IP842" t="s">
        <v>420</v>
      </c>
    </row>
    <row r="843" spans="1:250" x14ac:dyDescent="0.35">
      <c r="A843">
        <v>1378</v>
      </c>
      <c r="B843">
        <v>469576192</v>
      </c>
      <c r="C843">
        <v>1403</v>
      </c>
      <c r="D843" t="s">
        <v>390</v>
      </c>
      <c r="E843" t="s">
        <v>391</v>
      </c>
      <c r="F843">
        <v>1407</v>
      </c>
      <c r="G843" t="s">
        <v>392</v>
      </c>
      <c r="H843" t="s">
        <v>391</v>
      </c>
      <c r="I843">
        <v>536</v>
      </c>
      <c r="J843" t="s">
        <v>443</v>
      </c>
      <c r="K843" t="s">
        <v>444</v>
      </c>
      <c r="L843">
        <v>78013</v>
      </c>
      <c r="M843" t="s">
        <v>420</v>
      </c>
      <c r="N843" t="s">
        <v>262</v>
      </c>
      <c r="O843">
        <v>78013</v>
      </c>
      <c r="P843" t="s">
        <v>420</v>
      </c>
      <c r="Q843" t="s">
        <v>262</v>
      </c>
      <c r="R843" t="s">
        <v>296</v>
      </c>
      <c r="S843" s="2">
        <v>-12</v>
      </c>
      <c r="U843">
        <v>14</v>
      </c>
      <c r="IF843">
        <v>78013</v>
      </c>
      <c r="IG843" t="s">
        <v>420</v>
      </c>
      <c r="IH843" t="s">
        <v>252</v>
      </c>
      <c r="IK843">
        <v>-2</v>
      </c>
      <c r="IL843" t="s">
        <v>253</v>
      </c>
      <c r="IM843" t="s">
        <v>254</v>
      </c>
      <c r="IN843" t="s">
        <v>400</v>
      </c>
      <c r="IP843" t="s">
        <v>420</v>
      </c>
    </row>
    <row r="844" spans="1:250" x14ac:dyDescent="0.35">
      <c r="A844">
        <v>1379</v>
      </c>
      <c r="B844">
        <v>469576192</v>
      </c>
      <c r="C844">
        <v>1403</v>
      </c>
      <c r="D844" t="s">
        <v>390</v>
      </c>
      <c r="E844" t="s">
        <v>391</v>
      </c>
      <c r="F844">
        <v>1407</v>
      </c>
      <c r="G844" t="s">
        <v>392</v>
      </c>
      <c r="H844" t="s">
        <v>391</v>
      </c>
      <c r="I844">
        <v>530</v>
      </c>
      <c r="J844" t="s">
        <v>445</v>
      </c>
      <c r="K844" t="s">
        <v>446</v>
      </c>
      <c r="L844">
        <v>78013</v>
      </c>
      <c r="M844" t="s">
        <v>420</v>
      </c>
      <c r="N844" t="s">
        <v>262</v>
      </c>
      <c r="O844">
        <v>78013</v>
      </c>
      <c r="P844" t="s">
        <v>420</v>
      </c>
      <c r="Q844" t="s">
        <v>262</v>
      </c>
      <c r="R844" t="s">
        <v>296</v>
      </c>
      <c r="S844" s="2">
        <v>-17.95</v>
      </c>
      <c r="U844">
        <v>14</v>
      </c>
      <c r="IF844">
        <v>78013</v>
      </c>
      <c r="IG844" t="s">
        <v>420</v>
      </c>
      <c r="IH844" t="s">
        <v>252</v>
      </c>
      <c r="IK844">
        <v>-2</v>
      </c>
      <c r="IL844" t="s">
        <v>253</v>
      </c>
      <c r="IM844" t="s">
        <v>254</v>
      </c>
      <c r="IN844" t="s">
        <v>400</v>
      </c>
      <c r="IP844" t="s">
        <v>420</v>
      </c>
    </row>
    <row r="845" spans="1:250" x14ac:dyDescent="0.35">
      <c r="A845">
        <v>1380</v>
      </c>
      <c r="B845">
        <v>469576192</v>
      </c>
      <c r="C845">
        <v>1403</v>
      </c>
      <c r="D845" t="s">
        <v>390</v>
      </c>
      <c r="E845" t="s">
        <v>391</v>
      </c>
      <c r="F845">
        <v>1407</v>
      </c>
      <c r="G845" t="s">
        <v>392</v>
      </c>
      <c r="H845" t="s">
        <v>391</v>
      </c>
      <c r="I845">
        <v>526</v>
      </c>
      <c r="J845" t="s">
        <v>435</v>
      </c>
      <c r="K845" t="s">
        <v>436</v>
      </c>
      <c r="L845">
        <v>78013</v>
      </c>
      <c r="M845" t="s">
        <v>420</v>
      </c>
      <c r="N845" t="s">
        <v>262</v>
      </c>
      <c r="O845">
        <v>78013</v>
      </c>
      <c r="P845" t="s">
        <v>420</v>
      </c>
      <c r="Q845" t="s">
        <v>262</v>
      </c>
      <c r="R845" t="s">
        <v>296</v>
      </c>
      <c r="S845" s="2">
        <v>-16.95</v>
      </c>
      <c r="U845">
        <v>14</v>
      </c>
      <c r="IF845">
        <v>78013</v>
      </c>
      <c r="IG845" t="s">
        <v>420</v>
      </c>
      <c r="IH845" t="s">
        <v>252</v>
      </c>
      <c r="IK845">
        <v>-2</v>
      </c>
      <c r="IL845" t="s">
        <v>253</v>
      </c>
      <c r="IM845" t="s">
        <v>254</v>
      </c>
      <c r="IN845" t="s">
        <v>400</v>
      </c>
      <c r="IP845" t="s">
        <v>420</v>
      </c>
    </row>
    <row r="846" spans="1:250" x14ac:dyDescent="0.35">
      <c r="A846">
        <v>1381</v>
      </c>
      <c r="B846">
        <v>469576192</v>
      </c>
      <c r="C846">
        <v>1403</v>
      </c>
      <c r="D846" t="s">
        <v>390</v>
      </c>
      <c r="E846" t="s">
        <v>391</v>
      </c>
      <c r="F846">
        <v>1407</v>
      </c>
      <c r="G846" t="s">
        <v>392</v>
      </c>
      <c r="H846" t="s">
        <v>391</v>
      </c>
      <c r="I846">
        <v>522</v>
      </c>
      <c r="J846" t="s">
        <v>424</v>
      </c>
      <c r="K846" t="s">
        <v>425</v>
      </c>
      <c r="L846">
        <v>78013</v>
      </c>
      <c r="M846" t="s">
        <v>420</v>
      </c>
      <c r="N846" t="s">
        <v>262</v>
      </c>
      <c r="O846">
        <v>78013</v>
      </c>
      <c r="P846" t="s">
        <v>420</v>
      </c>
      <c r="Q846" t="s">
        <v>262</v>
      </c>
      <c r="R846" t="s">
        <v>296</v>
      </c>
      <c r="S846" s="2">
        <v>-13.92</v>
      </c>
      <c r="U846">
        <v>14</v>
      </c>
      <c r="IF846">
        <v>78013</v>
      </c>
      <c r="IG846" t="s">
        <v>420</v>
      </c>
      <c r="IH846" t="s">
        <v>252</v>
      </c>
      <c r="IK846">
        <v>-2</v>
      </c>
      <c r="IL846" t="s">
        <v>253</v>
      </c>
      <c r="IM846" t="s">
        <v>254</v>
      </c>
      <c r="IN846" t="s">
        <v>400</v>
      </c>
      <c r="IP846" t="s">
        <v>420</v>
      </c>
    </row>
    <row r="847" spans="1:250" x14ac:dyDescent="0.35">
      <c r="A847">
        <v>1382</v>
      </c>
      <c r="B847">
        <v>469576192</v>
      </c>
      <c r="C847">
        <v>1403</v>
      </c>
      <c r="D847" t="s">
        <v>390</v>
      </c>
      <c r="E847" t="s">
        <v>391</v>
      </c>
      <c r="F847">
        <v>1407</v>
      </c>
      <c r="G847" t="s">
        <v>392</v>
      </c>
      <c r="H847" t="s">
        <v>391</v>
      </c>
      <c r="I847">
        <v>520</v>
      </c>
      <c r="J847" t="s">
        <v>427</v>
      </c>
      <c r="K847" t="s">
        <v>428</v>
      </c>
      <c r="L847">
        <v>78013</v>
      </c>
      <c r="M847" t="s">
        <v>420</v>
      </c>
      <c r="N847" t="s">
        <v>262</v>
      </c>
      <c r="O847">
        <v>78013</v>
      </c>
      <c r="P847" t="s">
        <v>420</v>
      </c>
      <c r="Q847" t="s">
        <v>262</v>
      </c>
      <c r="R847" t="s">
        <v>296</v>
      </c>
      <c r="S847" s="2">
        <v>-13.92</v>
      </c>
      <c r="U847">
        <v>14</v>
      </c>
      <c r="IF847">
        <v>78013</v>
      </c>
      <c r="IG847" t="s">
        <v>420</v>
      </c>
      <c r="IH847" t="s">
        <v>252</v>
      </c>
      <c r="IK847">
        <v>-2</v>
      </c>
      <c r="IL847" t="s">
        <v>253</v>
      </c>
      <c r="IM847" t="s">
        <v>254</v>
      </c>
      <c r="IN847" t="s">
        <v>400</v>
      </c>
      <c r="IP847" t="s">
        <v>420</v>
      </c>
    </row>
    <row r="848" spans="1:250" x14ac:dyDescent="0.35">
      <c r="A848">
        <v>1383</v>
      </c>
      <c r="B848">
        <v>469576192</v>
      </c>
      <c r="C848">
        <v>1403</v>
      </c>
      <c r="D848" t="s">
        <v>390</v>
      </c>
      <c r="E848" t="s">
        <v>391</v>
      </c>
      <c r="F848">
        <v>1407</v>
      </c>
      <c r="G848" t="s">
        <v>392</v>
      </c>
      <c r="H848" t="s">
        <v>391</v>
      </c>
      <c r="I848">
        <v>516</v>
      </c>
      <c r="J848" t="s">
        <v>429</v>
      </c>
      <c r="K848" t="s">
        <v>430</v>
      </c>
      <c r="L848">
        <v>78013</v>
      </c>
      <c r="M848" t="s">
        <v>420</v>
      </c>
      <c r="N848" t="s">
        <v>262</v>
      </c>
      <c r="O848">
        <v>78013</v>
      </c>
      <c r="P848" t="s">
        <v>420</v>
      </c>
      <c r="Q848" t="s">
        <v>262</v>
      </c>
      <c r="R848" t="s">
        <v>296</v>
      </c>
      <c r="S848" s="2">
        <v>-25.2</v>
      </c>
      <c r="U848">
        <v>14</v>
      </c>
      <c r="IF848">
        <v>78013</v>
      </c>
      <c r="IG848" t="s">
        <v>420</v>
      </c>
      <c r="IH848" t="s">
        <v>252</v>
      </c>
      <c r="IK848">
        <v>-2</v>
      </c>
      <c r="IL848" t="s">
        <v>253</v>
      </c>
      <c r="IM848" t="s">
        <v>254</v>
      </c>
      <c r="IN848" t="s">
        <v>400</v>
      </c>
      <c r="IP848" t="s">
        <v>420</v>
      </c>
    </row>
    <row r="849" spans="1:250" x14ac:dyDescent="0.35">
      <c r="A849">
        <v>1384</v>
      </c>
      <c r="B849">
        <v>469576192</v>
      </c>
      <c r="C849">
        <v>1403</v>
      </c>
      <c r="D849" t="s">
        <v>390</v>
      </c>
      <c r="E849" t="s">
        <v>391</v>
      </c>
      <c r="F849">
        <v>1407</v>
      </c>
      <c r="G849" t="s">
        <v>392</v>
      </c>
      <c r="H849" t="s">
        <v>391</v>
      </c>
      <c r="I849">
        <v>514</v>
      </c>
      <c r="J849" t="s">
        <v>431</v>
      </c>
      <c r="K849" t="s">
        <v>432</v>
      </c>
      <c r="L849">
        <v>78013</v>
      </c>
      <c r="M849" t="s">
        <v>420</v>
      </c>
      <c r="N849" t="s">
        <v>262</v>
      </c>
      <c r="O849">
        <v>78013</v>
      </c>
      <c r="P849" t="s">
        <v>420</v>
      </c>
      <c r="Q849" t="s">
        <v>262</v>
      </c>
      <c r="R849" t="s">
        <v>296</v>
      </c>
      <c r="S849" s="2">
        <v>-21.84</v>
      </c>
      <c r="U849">
        <v>14</v>
      </c>
      <c r="IF849">
        <v>78013</v>
      </c>
      <c r="IG849" t="s">
        <v>420</v>
      </c>
      <c r="IH849" t="s">
        <v>252</v>
      </c>
      <c r="IK849">
        <v>-2</v>
      </c>
      <c r="IL849" t="s">
        <v>253</v>
      </c>
      <c r="IM849" t="s">
        <v>254</v>
      </c>
      <c r="IN849" t="s">
        <v>400</v>
      </c>
      <c r="IP849" t="s">
        <v>420</v>
      </c>
    </row>
    <row r="850" spans="1:250" x14ac:dyDescent="0.35">
      <c r="A850">
        <v>1385</v>
      </c>
      <c r="B850">
        <v>469576192</v>
      </c>
      <c r="C850">
        <v>1403</v>
      </c>
      <c r="D850" t="s">
        <v>390</v>
      </c>
      <c r="E850" t="s">
        <v>391</v>
      </c>
      <c r="F850">
        <v>1407</v>
      </c>
      <c r="G850" t="s">
        <v>392</v>
      </c>
      <c r="H850" t="s">
        <v>391</v>
      </c>
      <c r="I850">
        <v>508</v>
      </c>
      <c r="J850" t="s">
        <v>433</v>
      </c>
      <c r="K850" t="s">
        <v>434</v>
      </c>
      <c r="L850">
        <v>78013</v>
      </c>
      <c r="M850" t="s">
        <v>420</v>
      </c>
      <c r="N850" t="s">
        <v>262</v>
      </c>
      <c r="O850">
        <v>78013</v>
      </c>
      <c r="P850" t="s">
        <v>420</v>
      </c>
      <c r="Q850" t="s">
        <v>262</v>
      </c>
      <c r="R850" t="s">
        <v>296</v>
      </c>
      <c r="S850" s="2">
        <v>-30.2</v>
      </c>
      <c r="U850">
        <v>14</v>
      </c>
      <c r="IF850">
        <v>78013</v>
      </c>
      <c r="IG850" t="s">
        <v>420</v>
      </c>
      <c r="IH850" t="s">
        <v>252</v>
      </c>
      <c r="IK850">
        <v>-2</v>
      </c>
      <c r="IL850" t="s">
        <v>253</v>
      </c>
      <c r="IM850" t="s">
        <v>254</v>
      </c>
      <c r="IN850" t="s">
        <v>400</v>
      </c>
      <c r="IP850" t="s">
        <v>420</v>
      </c>
    </row>
    <row r="851" spans="1:250" x14ac:dyDescent="0.35">
      <c r="A851">
        <v>1386</v>
      </c>
      <c r="B851">
        <v>469576192</v>
      </c>
      <c r="C851">
        <v>1403</v>
      </c>
      <c r="D851" t="s">
        <v>390</v>
      </c>
      <c r="E851" t="s">
        <v>391</v>
      </c>
      <c r="F851">
        <v>1407</v>
      </c>
      <c r="G851" t="s">
        <v>392</v>
      </c>
      <c r="H851" t="s">
        <v>391</v>
      </c>
      <c r="I851">
        <v>546</v>
      </c>
      <c r="J851" t="s">
        <v>437</v>
      </c>
      <c r="K851" t="s">
        <v>438</v>
      </c>
      <c r="L851">
        <v>50297</v>
      </c>
      <c r="M851" t="s">
        <v>404</v>
      </c>
      <c r="N851" t="s">
        <v>405</v>
      </c>
      <c r="O851">
        <v>50297</v>
      </c>
      <c r="P851" t="s">
        <v>404</v>
      </c>
      <c r="Q851" t="s">
        <v>405</v>
      </c>
      <c r="R851" t="s">
        <v>296</v>
      </c>
      <c r="S851" s="2">
        <v>-44.24</v>
      </c>
      <c r="U851">
        <v>14</v>
      </c>
      <c r="IF851">
        <v>50297</v>
      </c>
      <c r="IG851" t="s">
        <v>404</v>
      </c>
      <c r="IH851" t="s">
        <v>252</v>
      </c>
      <c r="IK851">
        <v>-2</v>
      </c>
      <c r="IL851" t="s">
        <v>253</v>
      </c>
      <c r="IM851" t="s">
        <v>254</v>
      </c>
      <c r="IN851" t="s">
        <v>400</v>
      </c>
      <c r="IP851" t="s">
        <v>404</v>
      </c>
    </row>
    <row r="852" spans="1:250" x14ac:dyDescent="0.35">
      <c r="A852">
        <v>1387</v>
      </c>
      <c r="B852">
        <v>469576192</v>
      </c>
      <c r="C852">
        <v>1403</v>
      </c>
      <c r="D852" t="s">
        <v>390</v>
      </c>
      <c r="E852" t="s">
        <v>391</v>
      </c>
      <c r="F852">
        <v>1407</v>
      </c>
      <c r="G852" t="s">
        <v>392</v>
      </c>
      <c r="H852" t="s">
        <v>391</v>
      </c>
      <c r="I852">
        <v>542</v>
      </c>
      <c r="J852" t="s">
        <v>439</v>
      </c>
      <c r="K852" t="s">
        <v>440</v>
      </c>
      <c r="L852">
        <v>50297</v>
      </c>
      <c r="M852" t="s">
        <v>404</v>
      </c>
      <c r="N852" t="s">
        <v>405</v>
      </c>
      <c r="O852">
        <v>50297</v>
      </c>
      <c r="P852" t="s">
        <v>404</v>
      </c>
      <c r="Q852" t="s">
        <v>405</v>
      </c>
      <c r="R852" t="s">
        <v>296</v>
      </c>
      <c r="S852" s="2">
        <v>32.69</v>
      </c>
      <c r="U852">
        <v>14</v>
      </c>
      <c r="IF852">
        <v>50297</v>
      </c>
      <c r="IG852" t="s">
        <v>404</v>
      </c>
      <c r="IH852" t="s">
        <v>252</v>
      </c>
      <c r="IK852">
        <v>-2</v>
      </c>
      <c r="IL852" t="s">
        <v>253</v>
      </c>
      <c r="IM852" t="s">
        <v>254</v>
      </c>
      <c r="IN852" t="s">
        <v>400</v>
      </c>
      <c r="IP852" t="s">
        <v>404</v>
      </c>
    </row>
    <row r="853" spans="1:250" x14ac:dyDescent="0.35">
      <c r="A853">
        <v>1388</v>
      </c>
      <c r="B853">
        <v>469576192</v>
      </c>
      <c r="C853">
        <v>1403</v>
      </c>
      <c r="D853" t="s">
        <v>390</v>
      </c>
      <c r="E853" t="s">
        <v>391</v>
      </c>
      <c r="F853">
        <v>1407</v>
      </c>
      <c r="G853" t="s">
        <v>392</v>
      </c>
      <c r="H853" t="s">
        <v>391</v>
      </c>
      <c r="I853">
        <v>538</v>
      </c>
      <c r="J853" t="s">
        <v>441</v>
      </c>
      <c r="K853" t="s">
        <v>442</v>
      </c>
      <c r="L853">
        <v>50297</v>
      </c>
      <c r="M853" t="s">
        <v>404</v>
      </c>
      <c r="N853" t="s">
        <v>405</v>
      </c>
      <c r="O853">
        <v>50297</v>
      </c>
      <c r="P853" t="s">
        <v>404</v>
      </c>
      <c r="Q853" t="s">
        <v>405</v>
      </c>
      <c r="R853" t="s">
        <v>296</v>
      </c>
      <c r="S853" s="2">
        <v>-54.31</v>
      </c>
      <c r="U853">
        <v>14</v>
      </c>
      <c r="IF853">
        <v>50297</v>
      </c>
      <c r="IG853" t="s">
        <v>404</v>
      </c>
      <c r="IH853" t="s">
        <v>252</v>
      </c>
      <c r="IK853">
        <v>-2</v>
      </c>
      <c r="IL853" t="s">
        <v>253</v>
      </c>
      <c r="IM853" t="s">
        <v>254</v>
      </c>
      <c r="IN853" t="s">
        <v>400</v>
      </c>
      <c r="IP853" t="s">
        <v>404</v>
      </c>
    </row>
    <row r="854" spans="1:250" x14ac:dyDescent="0.35">
      <c r="A854">
        <v>1389</v>
      </c>
      <c r="B854">
        <v>469576192</v>
      </c>
      <c r="C854">
        <v>1403</v>
      </c>
      <c r="D854" t="s">
        <v>390</v>
      </c>
      <c r="E854" t="s">
        <v>391</v>
      </c>
      <c r="F854">
        <v>1407</v>
      </c>
      <c r="G854" t="s">
        <v>392</v>
      </c>
      <c r="H854" t="s">
        <v>391</v>
      </c>
      <c r="I854">
        <v>536</v>
      </c>
      <c r="J854" t="s">
        <v>443</v>
      </c>
      <c r="K854" t="s">
        <v>444</v>
      </c>
      <c r="L854">
        <v>50297</v>
      </c>
      <c r="M854" t="s">
        <v>404</v>
      </c>
      <c r="N854" t="s">
        <v>405</v>
      </c>
      <c r="O854">
        <v>50297</v>
      </c>
      <c r="P854" t="s">
        <v>404</v>
      </c>
      <c r="Q854" t="s">
        <v>405</v>
      </c>
      <c r="R854" t="s">
        <v>296</v>
      </c>
      <c r="S854" s="2">
        <v>-40.729999999999997</v>
      </c>
      <c r="U854">
        <v>14</v>
      </c>
      <c r="IF854">
        <v>50297</v>
      </c>
      <c r="IG854" t="s">
        <v>404</v>
      </c>
      <c r="IH854" t="s">
        <v>252</v>
      </c>
      <c r="IK854">
        <v>-2</v>
      </c>
      <c r="IL854" t="s">
        <v>253</v>
      </c>
      <c r="IM854" t="s">
        <v>254</v>
      </c>
      <c r="IN854" t="s">
        <v>400</v>
      </c>
      <c r="IP854" t="s">
        <v>404</v>
      </c>
    </row>
    <row r="855" spans="1:250" x14ac:dyDescent="0.35">
      <c r="A855">
        <v>1390</v>
      </c>
      <c r="B855">
        <v>469576192</v>
      </c>
      <c r="C855">
        <v>1403</v>
      </c>
      <c r="D855" t="s">
        <v>390</v>
      </c>
      <c r="E855" t="s">
        <v>391</v>
      </c>
      <c r="F855">
        <v>1407</v>
      </c>
      <c r="G855" t="s">
        <v>392</v>
      </c>
      <c r="H855" t="s">
        <v>391</v>
      </c>
      <c r="I855">
        <v>530</v>
      </c>
      <c r="J855" t="s">
        <v>445</v>
      </c>
      <c r="K855" t="s">
        <v>446</v>
      </c>
      <c r="L855">
        <v>50297</v>
      </c>
      <c r="M855" t="s">
        <v>404</v>
      </c>
      <c r="N855" t="s">
        <v>405</v>
      </c>
      <c r="O855">
        <v>50297</v>
      </c>
      <c r="P855" t="s">
        <v>404</v>
      </c>
      <c r="Q855" t="s">
        <v>405</v>
      </c>
      <c r="R855" t="s">
        <v>296</v>
      </c>
      <c r="S855" s="2">
        <v>-60.92</v>
      </c>
      <c r="U855">
        <v>14</v>
      </c>
      <c r="IF855">
        <v>50297</v>
      </c>
      <c r="IG855" t="s">
        <v>404</v>
      </c>
      <c r="IH855" t="s">
        <v>252</v>
      </c>
      <c r="IK855">
        <v>-2</v>
      </c>
      <c r="IL855" t="s">
        <v>253</v>
      </c>
      <c r="IM855" t="s">
        <v>254</v>
      </c>
      <c r="IN855" t="s">
        <v>400</v>
      </c>
      <c r="IP855" t="s">
        <v>404</v>
      </c>
    </row>
    <row r="856" spans="1:250" x14ac:dyDescent="0.35">
      <c r="A856">
        <v>1391</v>
      </c>
      <c r="B856">
        <v>469576192</v>
      </c>
      <c r="C856">
        <v>1403</v>
      </c>
      <c r="D856" t="s">
        <v>390</v>
      </c>
      <c r="E856" t="s">
        <v>391</v>
      </c>
      <c r="F856">
        <v>1407</v>
      </c>
      <c r="G856" t="s">
        <v>392</v>
      </c>
      <c r="H856" t="s">
        <v>391</v>
      </c>
      <c r="I856">
        <v>526</v>
      </c>
      <c r="J856" t="s">
        <v>435</v>
      </c>
      <c r="K856" t="s">
        <v>436</v>
      </c>
      <c r="L856">
        <v>50297</v>
      </c>
      <c r="M856" t="s">
        <v>404</v>
      </c>
      <c r="N856" t="s">
        <v>405</v>
      </c>
      <c r="O856">
        <v>50297</v>
      </c>
      <c r="P856" t="s">
        <v>404</v>
      </c>
      <c r="Q856" t="s">
        <v>405</v>
      </c>
      <c r="R856" t="s">
        <v>296</v>
      </c>
      <c r="S856" s="2">
        <v>-57.53</v>
      </c>
      <c r="U856">
        <v>14</v>
      </c>
      <c r="IF856">
        <v>50297</v>
      </c>
      <c r="IG856" t="s">
        <v>404</v>
      </c>
      <c r="IH856" t="s">
        <v>252</v>
      </c>
      <c r="IK856">
        <v>-2</v>
      </c>
      <c r="IL856" t="s">
        <v>253</v>
      </c>
      <c r="IM856" t="s">
        <v>254</v>
      </c>
      <c r="IN856" t="s">
        <v>400</v>
      </c>
      <c r="IP856" t="s">
        <v>404</v>
      </c>
    </row>
    <row r="857" spans="1:250" x14ac:dyDescent="0.35">
      <c r="A857">
        <v>1392</v>
      </c>
      <c r="B857">
        <v>469576192</v>
      </c>
      <c r="C857">
        <v>1403</v>
      </c>
      <c r="D857" t="s">
        <v>390</v>
      </c>
      <c r="E857" t="s">
        <v>391</v>
      </c>
      <c r="F857">
        <v>1407</v>
      </c>
      <c r="G857" t="s">
        <v>392</v>
      </c>
      <c r="H857" t="s">
        <v>391</v>
      </c>
      <c r="I857">
        <v>522</v>
      </c>
      <c r="J857" t="s">
        <v>424</v>
      </c>
      <c r="K857" t="s">
        <v>425</v>
      </c>
      <c r="L857">
        <v>50297</v>
      </c>
      <c r="M857" t="s">
        <v>404</v>
      </c>
      <c r="N857" t="s">
        <v>405</v>
      </c>
      <c r="O857">
        <v>50297</v>
      </c>
      <c r="P857" t="s">
        <v>404</v>
      </c>
      <c r="Q857" t="s">
        <v>405</v>
      </c>
      <c r="R857" t="s">
        <v>296</v>
      </c>
      <c r="S857" s="2">
        <v>-47.26</v>
      </c>
      <c r="U857">
        <v>14</v>
      </c>
      <c r="IF857">
        <v>50297</v>
      </c>
      <c r="IG857" t="s">
        <v>404</v>
      </c>
      <c r="IH857" t="s">
        <v>252</v>
      </c>
      <c r="IK857">
        <v>-2</v>
      </c>
      <c r="IL857" t="s">
        <v>253</v>
      </c>
      <c r="IM857" t="s">
        <v>254</v>
      </c>
      <c r="IN857" t="s">
        <v>400</v>
      </c>
      <c r="IP857" t="s">
        <v>404</v>
      </c>
    </row>
    <row r="858" spans="1:250" x14ac:dyDescent="0.35">
      <c r="A858">
        <v>1393</v>
      </c>
      <c r="B858">
        <v>469576192</v>
      </c>
      <c r="C858">
        <v>1403</v>
      </c>
      <c r="D858" t="s">
        <v>390</v>
      </c>
      <c r="E858" t="s">
        <v>391</v>
      </c>
      <c r="F858">
        <v>1407</v>
      </c>
      <c r="G858" t="s">
        <v>392</v>
      </c>
      <c r="H858" t="s">
        <v>391</v>
      </c>
      <c r="I858">
        <v>520</v>
      </c>
      <c r="J858" t="s">
        <v>427</v>
      </c>
      <c r="K858" t="s">
        <v>428</v>
      </c>
      <c r="L858">
        <v>50297</v>
      </c>
      <c r="M858" t="s">
        <v>404</v>
      </c>
      <c r="N858" t="s">
        <v>405</v>
      </c>
      <c r="O858">
        <v>50297</v>
      </c>
      <c r="P858" t="s">
        <v>404</v>
      </c>
      <c r="Q858" t="s">
        <v>405</v>
      </c>
      <c r="R858" t="s">
        <v>296</v>
      </c>
      <c r="S858" s="2">
        <v>-47.26</v>
      </c>
      <c r="U858">
        <v>14</v>
      </c>
      <c r="IF858">
        <v>50297</v>
      </c>
      <c r="IG858" t="s">
        <v>404</v>
      </c>
      <c r="IH858" t="s">
        <v>252</v>
      </c>
      <c r="IK858">
        <v>-2</v>
      </c>
      <c r="IL858" t="s">
        <v>253</v>
      </c>
      <c r="IM858" t="s">
        <v>254</v>
      </c>
      <c r="IN858" t="s">
        <v>400</v>
      </c>
      <c r="IP858" t="s">
        <v>404</v>
      </c>
    </row>
    <row r="859" spans="1:250" x14ac:dyDescent="0.35">
      <c r="A859">
        <v>1394</v>
      </c>
      <c r="B859">
        <v>469576192</v>
      </c>
      <c r="C859">
        <v>1403</v>
      </c>
      <c r="D859" t="s">
        <v>390</v>
      </c>
      <c r="E859" t="s">
        <v>391</v>
      </c>
      <c r="F859">
        <v>1407</v>
      </c>
      <c r="G859" t="s">
        <v>392</v>
      </c>
      <c r="H859" t="s">
        <v>391</v>
      </c>
      <c r="I859">
        <v>516</v>
      </c>
      <c r="J859" t="s">
        <v>429</v>
      </c>
      <c r="K859" t="s">
        <v>430</v>
      </c>
      <c r="L859">
        <v>50297</v>
      </c>
      <c r="M859" t="s">
        <v>404</v>
      </c>
      <c r="N859" t="s">
        <v>405</v>
      </c>
      <c r="O859">
        <v>50297</v>
      </c>
      <c r="P859" t="s">
        <v>404</v>
      </c>
      <c r="Q859" t="s">
        <v>405</v>
      </c>
      <c r="R859" t="s">
        <v>296</v>
      </c>
      <c r="S859" s="2">
        <v>-85.55</v>
      </c>
      <c r="U859">
        <v>14</v>
      </c>
      <c r="IF859">
        <v>50297</v>
      </c>
      <c r="IG859" t="s">
        <v>404</v>
      </c>
      <c r="IH859" t="s">
        <v>252</v>
      </c>
      <c r="IK859">
        <v>-2</v>
      </c>
      <c r="IL859" t="s">
        <v>253</v>
      </c>
      <c r="IM859" t="s">
        <v>254</v>
      </c>
      <c r="IN859" t="s">
        <v>400</v>
      </c>
      <c r="IP859" t="s">
        <v>404</v>
      </c>
    </row>
    <row r="860" spans="1:250" x14ac:dyDescent="0.35">
      <c r="A860">
        <v>1395</v>
      </c>
      <c r="B860">
        <v>469576192</v>
      </c>
      <c r="C860">
        <v>1403</v>
      </c>
      <c r="D860" t="s">
        <v>390</v>
      </c>
      <c r="E860" t="s">
        <v>391</v>
      </c>
      <c r="F860">
        <v>1407</v>
      </c>
      <c r="G860" t="s">
        <v>392</v>
      </c>
      <c r="H860" t="s">
        <v>391</v>
      </c>
      <c r="I860">
        <v>514</v>
      </c>
      <c r="J860" t="s">
        <v>431</v>
      </c>
      <c r="K860" t="s">
        <v>432</v>
      </c>
      <c r="L860">
        <v>50297</v>
      </c>
      <c r="M860" t="s">
        <v>404</v>
      </c>
      <c r="N860" t="s">
        <v>405</v>
      </c>
      <c r="O860">
        <v>50297</v>
      </c>
      <c r="P860" t="s">
        <v>404</v>
      </c>
      <c r="Q860" t="s">
        <v>405</v>
      </c>
      <c r="R860" t="s">
        <v>296</v>
      </c>
      <c r="S860" s="2">
        <v>-74.14</v>
      </c>
      <c r="U860">
        <v>14</v>
      </c>
      <c r="IF860">
        <v>50297</v>
      </c>
      <c r="IG860" t="s">
        <v>404</v>
      </c>
      <c r="IH860" t="s">
        <v>252</v>
      </c>
      <c r="IK860">
        <v>-2</v>
      </c>
      <c r="IL860" t="s">
        <v>253</v>
      </c>
      <c r="IM860" t="s">
        <v>254</v>
      </c>
      <c r="IN860" t="s">
        <v>400</v>
      </c>
      <c r="IP860" t="s">
        <v>404</v>
      </c>
    </row>
    <row r="861" spans="1:250" x14ac:dyDescent="0.35">
      <c r="A861">
        <v>1396</v>
      </c>
      <c r="B861">
        <v>469576192</v>
      </c>
      <c r="C861">
        <v>1403</v>
      </c>
      <c r="D861" t="s">
        <v>390</v>
      </c>
      <c r="E861" t="s">
        <v>391</v>
      </c>
      <c r="F861">
        <v>1407</v>
      </c>
      <c r="G861" t="s">
        <v>392</v>
      </c>
      <c r="H861" t="s">
        <v>391</v>
      </c>
      <c r="I861">
        <v>508</v>
      </c>
      <c r="J861" t="s">
        <v>433</v>
      </c>
      <c r="K861" t="s">
        <v>434</v>
      </c>
      <c r="L861">
        <v>50297</v>
      </c>
      <c r="M861" t="s">
        <v>404</v>
      </c>
      <c r="N861" t="s">
        <v>405</v>
      </c>
      <c r="O861">
        <v>50297</v>
      </c>
      <c r="P861" t="s">
        <v>404</v>
      </c>
      <c r="Q861" t="s">
        <v>405</v>
      </c>
      <c r="R861" t="s">
        <v>296</v>
      </c>
      <c r="S861" s="2">
        <v>-102.5</v>
      </c>
      <c r="U861">
        <v>14</v>
      </c>
      <c r="IF861">
        <v>50297</v>
      </c>
      <c r="IG861" t="s">
        <v>404</v>
      </c>
      <c r="IH861" t="s">
        <v>252</v>
      </c>
      <c r="IK861">
        <v>-2</v>
      </c>
      <c r="IL861" t="s">
        <v>253</v>
      </c>
      <c r="IM861" t="s">
        <v>254</v>
      </c>
      <c r="IN861" t="s">
        <v>400</v>
      </c>
      <c r="IP861" t="s">
        <v>404</v>
      </c>
    </row>
    <row r="862" spans="1:250" x14ac:dyDescent="0.35">
      <c r="A862">
        <v>1397</v>
      </c>
      <c r="B862">
        <v>469576192</v>
      </c>
      <c r="C862">
        <v>1403</v>
      </c>
      <c r="D862" t="s">
        <v>390</v>
      </c>
      <c r="E862" t="s">
        <v>391</v>
      </c>
      <c r="F862">
        <v>1407</v>
      </c>
      <c r="G862" t="s">
        <v>392</v>
      </c>
      <c r="H862" t="s">
        <v>391</v>
      </c>
      <c r="I862">
        <v>546</v>
      </c>
      <c r="J862" t="s">
        <v>437</v>
      </c>
      <c r="K862" t="s">
        <v>438</v>
      </c>
      <c r="L862">
        <v>1736</v>
      </c>
      <c r="M862" t="s">
        <v>394</v>
      </c>
      <c r="N862" t="s">
        <v>256</v>
      </c>
      <c r="O862">
        <v>1736</v>
      </c>
      <c r="P862" t="s">
        <v>394</v>
      </c>
      <c r="Q862" t="s">
        <v>256</v>
      </c>
      <c r="R862" t="s">
        <v>296</v>
      </c>
      <c r="S862" s="2">
        <v>-53.09</v>
      </c>
      <c r="U862">
        <v>14</v>
      </c>
      <c r="IF862">
        <v>1736</v>
      </c>
      <c r="IG862" t="s">
        <v>394</v>
      </c>
      <c r="IH862" t="s">
        <v>252</v>
      </c>
      <c r="IK862">
        <v>-2</v>
      </c>
      <c r="IL862" t="s">
        <v>253</v>
      </c>
      <c r="IM862" t="s">
        <v>254</v>
      </c>
      <c r="IN862" t="s">
        <v>400</v>
      </c>
      <c r="IP862" t="s">
        <v>401</v>
      </c>
    </row>
    <row r="863" spans="1:250" x14ac:dyDescent="0.35">
      <c r="A863">
        <v>1398</v>
      </c>
      <c r="B863">
        <v>469576192</v>
      </c>
      <c r="C863">
        <v>1403</v>
      </c>
      <c r="D863" t="s">
        <v>390</v>
      </c>
      <c r="E863" t="s">
        <v>391</v>
      </c>
      <c r="F863">
        <v>1407</v>
      </c>
      <c r="G863" t="s">
        <v>392</v>
      </c>
      <c r="H863" t="s">
        <v>391</v>
      </c>
      <c r="I863">
        <v>542</v>
      </c>
      <c r="J863" t="s">
        <v>439</v>
      </c>
      <c r="K863" t="s">
        <v>440</v>
      </c>
      <c r="L863">
        <v>1736</v>
      </c>
      <c r="M863" t="s">
        <v>394</v>
      </c>
      <c r="N863" t="s">
        <v>256</v>
      </c>
      <c r="O863">
        <v>1736</v>
      </c>
      <c r="P863" t="s">
        <v>394</v>
      </c>
      <c r="Q863" t="s">
        <v>256</v>
      </c>
      <c r="R863" t="s">
        <v>296</v>
      </c>
      <c r="S863" s="2">
        <v>39.24</v>
      </c>
      <c r="U863">
        <v>14</v>
      </c>
      <c r="IF863">
        <v>1736</v>
      </c>
      <c r="IG863" t="s">
        <v>394</v>
      </c>
      <c r="IH863" t="s">
        <v>252</v>
      </c>
      <c r="IK863">
        <v>-2</v>
      </c>
      <c r="IL863" t="s">
        <v>253</v>
      </c>
      <c r="IM863" t="s">
        <v>254</v>
      </c>
      <c r="IN863" t="s">
        <v>400</v>
      </c>
      <c r="IP863" t="s">
        <v>401</v>
      </c>
    </row>
    <row r="864" spans="1:250" x14ac:dyDescent="0.35">
      <c r="A864">
        <v>1399</v>
      </c>
      <c r="B864">
        <v>469576192</v>
      </c>
      <c r="C864">
        <v>1403</v>
      </c>
      <c r="D864" t="s">
        <v>390</v>
      </c>
      <c r="E864" t="s">
        <v>391</v>
      </c>
      <c r="F864">
        <v>1407</v>
      </c>
      <c r="G864" t="s">
        <v>392</v>
      </c>
      <c r="H864" t="s">
        <v>391</v>
      </c>
      <c r="I864">
        <v>538</v>
      </c>
      <c r="J864" t="s">
        <v>441</v>
      </c>
      <c r="K864" t="s">
        <v>442</v>
      </c>
      <c r="L864">
        <v>1736</v>
      </c>
      <c r="M864" t="s">
        <v>394</v>
      </c>
      <c r="N864" t="s">
        <v>256</v>
      </c>
      <c r="O864">
        <v>1736</v>
      </c>
      <c r="P864" t="s">
        <v>394</v>
      </c>
      <c r="Q864" t="s">
        <v>256</v>
      </c>
      <c r="R864" t="s">
        <v>296</v>
      </c>
      <c r="S864" s="2">
        <v>-65.19</v>
      </c>
      <c r="U864">
        <v>14</v>
      </c>
      <c r="IF864">
        <v>1736</v>
      </c>
      <c r="IG864" t="s">
        <v>394</v>
      </c>
      <c r="IH864" t="s">
        <v>252</v>
      </c>
      <c r="IK864">
        <v>-2</v>
      </c>
      <c r="IL864" t="s">
        <v>253</v>
      </c>
      <c r="IM864" t="s">
        <v>254</v>
      </c>
      <c r="IN864" t="s">
        <v>400</v>
      </c>
      <c r="IP864" t="s">
        <v>401</v>
      </c>
    </row>
    <row r="865" spans="1:250" x14ac:dyDescent="0.35">
      <c r="A865">
        <v>1400</v>
      </c>
      <c r="B865">
        <v>469576192</v>
      </c>
      <c r="C865">
        <v>1403</v>
      </c>
      <c r="D865" t="s">
        <v>390</v>
      </c>
      <c r="E865" t="s">
        <v>391</v>
      </c>
      <c r="F865">
        <v>1407</v>
      </c>
      <c r="G865" t="s">
        <v>392</v>
      </c>
      <c r="H865" t="s">
        <v>391</v>
      </c>
      <c r="I865">
        <v>536</v>
      </c>
      <c r="J865" t="s">
        <v>443</v>
      </c>
      <c r="K865" t="s">
        <v>444</v>
      </c>
      <c r="L865">
        <v>1736</v>
      </c>
      <c r="M865" t="s">
        <v>394</v>
      </c>
      <c r="N865" t="s">
        <v>256</v>
      </c>
      <c r="O865">
        <v>1736</v>
      </c>
      <c r="P865" t="s">
        <v>394</v>
      </c>
      <c r="Q865" t="s">
        <v>256</v>
      </c>
      <c r="R865" t="s">
        <v>296</v>
      </c>
      <c r="S865" s="2">
        <v>-48.89</v>
      </c>
      <c r="U865">
        <v>14</v>
      </c>
      <c r="IF865">
        <v>1736</v>
      </c>
      <c r="IG865" t="s">
        <v>394</v>
      </c>
      <c r="IH865" t="s">
        <v>252</v>
      </c>
      <c r="IK865">
        <v>-2</v>
      </c>
      <c r="IL865" t="s">
        <v>253</v>
      </c>
      <c r="IM865" t="s">
        <v>254</v>
      </c>
      <c r="IN865" t="s">
        <v>400</v>
      </c>
      <c r="IP865" t="s">
        <v>401</v>
      </c>
    </row>
    <row r="866" spans="1:250" x14ac:dyDescent="0.35">
      <c r="A866">
        <v>1401</v>
      </c>
      <c r="B866">
        <v>469576192</v>
      </c>
      <c r="C866">
        <v>1403</v>
      </c>
      <c r="D866" t="s">
        <v>390</v>
      </c>
      <c r="E866" t="s">
        <v>391</v>
      </c>
      <c r="F866">
        <v>1407</v>
      </c>
      <c r="G866" t="s">
        <v>392</v>
      </c>
      <c r="H866" t="s">
        <v>391</v>
      </c>
      <c r="I866">
        <v>530</v>
      </c>
      <c r="J866" t="s">
        <v>445</v>
      </c>
      <c r="K866" t="s">
        <v>446</v>
      </c>
      <c r="L866">
        <v>1736</v>
      </c>
      <c r="M866" t="s">
        <v>394</v>
      </c>
      <c r="N866" t="s">
        <v>256</v>
      </c>
      <c r="O866">
        <v>1736</v>
      </c>
      <c r="P866" t="s">
        <v>394</v>
      </c>
      <c r="Q866" t="s">
        <v>256</v>
      </c>
      <c r="R866" t="s">
        <v>296</v>
      </c>
      <c r="S866" s="2">
        <v>-73.11</v>
      </c>
      <c r="U866">
        <v>14</v>
      </c>
      <c r="IF866">
        <v>1736</v>
      </c>
      <c r="IG866" t="s">
        <v>394</v>
      </c>
      <c r="IH866" t="s">
        <v>252</v>
      </c>
      <c r="IK866">
        <v>-2</v>
      </c>
      <c r="IL866" t="s">
        <v>253</v>
      </c>
      <c r="IM866" t="s">
        <v>254</v>
      </c>
      <c r="IN866" t="s">
        <v>400</v>
      </c>
      <c r="IP866" t="s">
        <v>401</v>
      </c>
    </row>
    <row r="867" spans="1:250" x14ac:dyDescent="0.35">
      <c r="A867">
        <v>1402</v>
      </c>
      <c r="B867">
        <v>469576192</v>
      </c>
      <c r="C867">
        <v>1403</v>
      </c>
      <c r="D867" t="s">
        <v>390</v>
      </c>
      <c r="E867" t="s">
        <v>391</v>
      </c>
      <c r="F867">
        <v>1407</v>
      </c>
      <c r="G867" t="s">
        <v>392</v>
      </c>
      <c r="H867" t="s">
        <v>391</v>
      </c>
      <c r="I867">
        <v>526</v>
      </c>
      <c r="J867" t="s">
        <v>435</v>
      </c>
      <c r="K867" t="s">
        <v>436</v>
      </c>
      <c r="L867">
        <v>1736</v>
      </c>
      <c r="M867" t="s">
        <v>394</v>
      </c>
      <c r="N867" t="s">
        <v>256</v>
      </c>
      <c r="O867">
        <v>1736</v>
      </c>
      <c r="P867" t="s">
        <v>394</v>
      </c>
      <c r="Q867" t="s">
        <v>256</v>
      </c>
      <c r="R867" t="s">
        <v>296</v>
      </c>
      <c r="S867" s="2">
        <v>-69.05</v>
      </c>
      <c r="U867">
        <v>14</v>
      </c>
      <c r="IF867">
        <v>1736</v>
      </c>
      <c r="IG867" t="s">
        <v>394</v>
      </c>
      <c r="IH867" t="s">
        <v>252</v>
      </c>
      <c r="IK867">
        <v>-2</v>
      </c>
      <c r="IL867" t="s">
        <v>253</v>
      </c>
      <c r="IM867" t="s">
        <v>254</v>
      </c>
      <c r="IN867" t="s">
        <v>400</v>
      </c>
      <c r="IP867" t="s">
        <v>401</v>
      </c>
    </row>
    <row r="868" spans="1:250" x14ac:dyDescent="0.35">
      <c r="A868">
        <v>1403</v>
      </c>
      <c r="B868">
        <v>469576192</v>
      </c>
      <c r="C868">
        <v>1403</v>
      </c>
      <c r="D868" t="s">
        <v>390</v>
      </c>
      <c r="E868" t="s">
        <v>391</v>
      </c>
      <c r="F868">
        <v>1407</v>
      </c>
      <c r="G868" t="s">
        <v>392</v>
      </c>
      <c r="H868" t="s">
        <v>391</v>
      </c>
      <c r="I868">
        <v>522</v>
      </c>
      <c r="J868" t="s">
        <v>424</v>
      </c>
      <c r="K868" t="s">
        <v>425</v>
      </c>
      <c r="L868">
        <v>1736</v>
      </c>
      <c r="M868" t="s">
        <v>394</v>
      </c>
      <c r="N868" t="s">
        <v>256</v>
      </c>
      <c r="O868">
        <v>1736</v>
      </c>
      <c r="P868" t="s">
        <v>394</v>
      </c>
      <c r="Q868" t="s">
        <v>256</v>
      </c>
      <c r="R868" t="s">
        <v>296</v>
      </c>
      <c r="S868" s="2">
        <v>-56.73</v>
      </c>
      <c r="U868">
        <v>14</v>
      </c>
      <c r="IF868">
        <v>1736</v>
      </c>
      <c r="IG868" t="s">
        <v>394</v>
      </c>
      <c r="IH868" t="s">
        <v>252</v>
      </c>
      <c r="IK868">
        <v>-2</v>
      </c>
      <c r="IL868" t="s">
        <v>253</v>
      </c>
      <c r="IM868" t="s">
        <v>254</v>
      </c>
      <c r="IN868" t="s">
        <v>400</v>
      </c>
      <c r="IP868" t="s">
        <v>401</v>
      </c>
    </row>
    <row r="869" spans="1:250" x14ac:dyDescent="0.35">
      <c r="A869">
        <v>1404</v>
      </c>
      <c r="B869">
        <v>469576192</v>
      </c>
      <c r="C869">
        <v>1403</v>
      </c>
      <c r="D869" t="s">
        <v>390</v>
      </c>
      <c r="E869" t="s">
        <v>391</v>
      </c>
      <c r="F869">
        <v>1407</v>
      </c>
      <c r="G869" t="s">
        <v>392</v>
      </c>
      <c r="H869" t="s">
        <v>391</v>
      </c>
      <c r="I869">
        <v>520</v>
      </c>
      <c r="J869" t="s">
        <v>427</v>
      </c>
      <c r="K869" t="s">
        <v>428</v>
      </c>
      <c r="L869">
        <v>1736</v>
      </c>
      <c r="M869" t="s">
        <v>394</v>
      </c>
      <c r="N869" t="s">
        <v>256</v>
      </c>
      <c r="O869">
        <v>1736</v>
      </c>
      <c r="P869" t="s">
        <v>394</v>
      </c>
      <c r="Q869" t="s">
        <v>256</v>
      </c>
      <c r="R869" t="s">
        <v>296</v>
      </c>
      <c r="S869" s="2">
        <v>-56.73</v>
      </c>
      <c r="U869">
        <v>14</v>
      </c>
      <c r="IF869">
        <v>1736</v>
      </c>
      <c r="IG869" t="s">
        <v>394</v>
      </c>
      <c r="IH869" t="s">
        <v>252</v>
      </c>
      <c r="IK869">
        <v>-2</v>
      </c>
      <c r="IL869" t="s">
        <v>253</v>
      </c>
      <c r="IM869" t="s">
        <v>254</v>
      </c>
      <c r="IN869" t="s">
        <v>400</v>
      </c>
      <c r="IP869" t="s">
        <v>401</v>
      </c>
    </row>
    <row r="870" spans="1:250" x14ac:dyDescent="0.35">
      <c r="A870">
        <v>1405</v>
      </c>
      <c r="B870">
        <v>469576192</v>
      </c>
      <c r="C870">
        <v>1403</v>
      </c>
      <c r="D870" t="s">
        <v>390</v>
      </c>
      <c r="E870" t="s">
        <v>391</v>
      </c>
      <c r="F870">
        <v>1407</v>
      </c>
      <c r="G870" t="s">
        <v>392</v>
      </c>
      <c r="H870" t="s">
        <v>391</v>
      </c>
      <c r="I870">
        <v>516</v>
      </c>
      <c r="J870" t="s">
        <v>429</v>
      </c>
      <c r="K870" t="s">
        <v>430</v>
      </c>
      <c r="L870">
        <v>1736</v>
      </c>
      <c r="M870" t="s">
        <v>394</v>
      </c>
      <c r="N870" t="s">
        <v>256</v>
      </c>
      <c r="O870">
        <v>1736</v>
      </c>
      <c r="P870" t="s">
        <v>394</v>
      </c>
      <c r="Q870" t="s">
        <v>256</v>
      </c>
      <c r="R870" t="s">
        <v>296</v>
      </c>
      <c r="S870" s="2">
        <v>-102.67</v>
      </c>
      <c r="U870">
        <v>14</v>
      </c>
      <c r="IF870">
        <v>1736</v>
      </c>
      <c r="IG870" t="s">
        <v>394</v>
      </c>
      <c r="IH870" t="s">
        <v>252</v>
      </c>
      <c r="IK870">
        <v>-2</v>
      </c>
      <c r="IL870" t="s">
        <v>253</v>
      </c>
      <c r="IM870" t="s">
        <v>254</v>
      </c>
      <c r="IN870" t="s">
        <v>400</v>
      </c>
      <c r="IP870" t="s">
        <v>401</v>
      </c>
    </row>
    <row r="871" spans="1:250" x14ac:dyDescent="0.35">
      <c r="A871">
        <v>1406</v>
      </c>
      <c r="B871">
        <v>469576192</v>
      </c>
      <c r="C871">
        <v>1403</v>
      </c>
      <c r="D871" t="s">
        <v>390</v>
      </c>
      <c r="E871" t="s">
        <v>391</v>
      </c>
      <c r="F871">
        <v>1407</v>
      </c>
      <c r="G871" t="s">
        <v>392</v>
      </c>
      <c r="H871" t="s">
        <v>391</v>
      </c>
      <c r="I871">
        <v>514</v>
      </c>
      <c r="J871" t="s">
        <v>431</v>
      </c>
      <c r="K871" t="s">
        <v>432</v>
      </c>
      <c r="L871">
        <v>1736</v>
      </c>
      <c r="M871" t="s">
        <v>394</v>
      </c>
      <c r="N871" t="s">
        <v>256</v>
      </c>
      <c r="O871">
        <v>1736</v>
      </c>
      <c r="P871" t="s">
        <v>394</v>
      </c>
      <c r="Q871" t="s">
        <v>256</v>
      </c>
      <c r="R871" t="s">
        <v>296</v>
      </c>
      <c r="S871" s="2">
        <v>-88.98</v>
      </c>
      <c r="U871">
        <v>14</v>
      </c>
      <c r="IF871">
        <v>1736</v>
      </c>
      <c r="IG871" t="s">
        <v>394</v>
      </c>
      <c r="IH871" t="s">
        <v>252</v>
      </c>
      <c r="IK871">
        <v>-2</v>
      </c>
      <c r="IL871" t="s">
        <v>253</v>
      </c>
      <c r="IM871" t="s">
        <v>254</v>
      </c>
      <c r="IN871" t="s">
        <v>400</v>
      </c>
      <c r="IP871" t="s">
        <v>401</v>
      </c>
    </row>
    <row r="872" spans="1:250" x14ac:dyDescent="0.35">
      <c r="A872">
        <v>1407</v>
      </c>
      <c r="B872">
        <v>469576192</v>
      </c>
      <c r="C872">
        <v>1403</v>
      </c>
      <c r="D872" t="s">
        <v>390</v>
      </c>
      <c r="E872" t="s">
        <v>391</v>
      </c>
      <c r="F872">
        <v>1407</v>
      </c>
      <c r="G872" t="s">
        <v>392</v>
      </c>
      <c r="H872" t="s">
        <v>391</v>
      </c>
      <c r="I872">
        <v>508</v>
      </c>
      <c r="J872" t="s">
        <v>433</v>
      </c>
      <c r="K872" t="s">
        <v>434</v>
      </c>
      <c r="L872">
        <v>1736</v>
      </c>
      <c r="M872" t="s">
        <v>394</v>
      </c>
      <c r="N872" t="s">
        <v>256</v>
      </c>
      <c r="O872">
        <v>1736</v>
      </c>
      <c r="P872" t="s">
        <v>394</v>
      </c>
      <c r="Q872" t="s">
        <v>256</v>
      </c>
      <c r="R872" t="s">
        <v>296</v>
      </c>
      <c r="S872" s="2">
        <v>-123.01</v>
      </c>
      <c r="U872">
        <v>14</v>
      </c>
      <c r="IF872">
        <v>1736</v>
      </c>
      <c r="IG872" t="s">
        <v>394</v>
      </c>
      <c r="IH872" t="s">
        <v>252</v>
      </c>
      <c r="IK872">
        <v>-2</v>
      </c>
      <c r="IL872" t="s">
        <v>253</v>
      </c>
      <c r="IM872" t="s">
        <v>254</v>
      </c>
      <c r="IN872" t="s">
        <v>400</v>
      </c>
      <c r="IP872" t="s">
        <v>401</v>
      </c>
    </row>
    <row r="873" spans="1:250" x14ac:dyDescent="0.35">
      <c r="A873">
        <v>1408</v>
      </c>
      <c r="B873">
        <v>469576192</v>
      </c>
      <c r="C873">
        <v>1403</v>
      </c>
      <c r="D873" t="s">
        <v>390</v>
      </c>
      <c r="E873" t="s">
        <v>391</v>
      </c>
      <c r="F873">
        <v>1407</v>
      </c>
      <c r="G873" t="s">
        <v>392</v>
      </c>
      <c r="H873" t="s">
        <v>391</v>
      </c>
      <c r="I873">
        <v>546</v>
      </c>
      <c r="J873" t="s">
        <v>437</v>
      </c>
      <c r="K873" t="s">
        <v>438</v>
      </c>
      <c r="L873">
        <v>1471</v>
      </c>
      <c r="M873" t="s">
        <v>395</v>
      </c>
      <c r="N873" t="s">
        <v>255</v>
      </c>
      <c r="O873">
        <v>1471</v>
      </c>
      <c r="P873" t="s">
        <v>395</v>
      </c>
      <c r="Q873" t="s">
        <v>255</v>
      </c>
      <c r="R873" t="s">
        <v>296</v>
      </c>
      <c r="S873" s="2">
        <v>-0.23</v>
      </c>
      <c r="U873">
        <v>14</v>
      </c>
      <c r="IF873">
        <v>1471</v>
      </c>
      <c r="IG873" t="s">
        <v>395</v>
      </c>
      <c r="IH873" t="s">
        <v>252</v>
      </c>
      <c r="IK873">
        <v>-2</v>
      </c>
      <c r="IL873" t="s">
        <v>253</v>
      </c>
      <c r="IM873" t="s">
        <v>254</v>
      </c>
      <c r="IN873" t="s">
        <v>400</v>
      </c>
      <c r="IP873" t="s">
        <v>402</v>
      </c>
    </row>
    <row r="874" spans="1:250" x14ac:dyDescent="0.35">
      <c r="A874">
        <v>1409</v>
      </c>
      <c r="B874">
        <v>469576192</v>
      </c>
      <c r="C874">
        <v>1403</v>
      </c>
      <c r="D874" t="s">
        <v>390</v>
      </c>
      <c r="E874" t="s">
        <v>391</v>
      </c>
      <c r="F874">
        <v>1407</v>
      </c>
      <c r="G874" t="s">
        <v>392</v>
      </c>
      <c r="H874" t="s">
        <v>391</v>
      </c>
      <c r="I874">
        <v>542</v>
      </c>
      <c r="J874" t="s">
        <v>439</v>
      </c>
      <c r="K874" t="s">
        <v>440</v>
      </c>
      <c r="L874">
        <v>1471</v>
      </c>
      <c r="M874" t="s">
        <v>395</v>
      </c>
      <c r="N874" t="s">
        <v>255</v>
      </c>
      <c r="O874">
        <v>1471</v>
      </c>
      <c r="P874" t="s">
        <v>395</v>
      </c>
      <c r="Q874" t="s">
        <v>255</v>
      </c>
      <c r="R874" t="s">
        <v>296</v>
      </c>
      <c r="S874" s="2">
        <v>0.17</v>
      </c>
      <c r="U874">
        <v>14</v>
      </c>
      <c r="IF874">
        <v>1471</v>
      </c>
      <c r="IG874" t="s">
        <v>395</v>
      </c>
      <c r="IH874" t="s">
        <v>252</v>
      </c>
      <c r="IK874">
        <v>-2</v>
      </c>
      <c r="IL874" t="s">
        <v>253</v>
      </c>
      <c r="IM874" t="s">
        <v>254</v>
      </c>
      <c r="IN874" t="s">
        <v>400</v>
      </c>
      <c r="IP874" t="s">
        <v>402</v>
      </c>
    </row>
    <row r="875" spans="1:250" x14ac:dyDescent="0.35">
      <c r="A875">
        <v>1410</v>
      </c>
      <c r="B875">
        <v>469576192</v>
      </c>
      <c r="C875">
        <v>1403</v>
      </c>
      <c r="D875" t="s">
        <v>390</v>
      </c>
      <c r="E875" t="s">
        <v>391</v>
      </c>
      <c r="F875">
        <v>1407</v>
      </c>
      <c r="G875" t="s">
        <v>392</v>
      </c>
      <c r="H875" t="s">
        <v>391</v>
      </c>
      <c r="I875">
        <v>538</v>
      </c>
      <c r="J875" t="s">
        <v>441</v>
      </c>
      <c r="K875" t="s">
        <v>442</v>
      </c>
      <c r="L875">
        <v>1471</v>
      </c>
      <c r="M875" t="s">
        <v>395</v>
      </c>
      <c r="N875" t="s">
        <v>255</v>
      </c>
      <c r="O875">
        <v>1471</v>
      </c>
      <c r="P875" t="s">
        <v>395</v>
      </c>
      <c r="Q875" t="s">
        <v>255</v>
      </c>
      <c r="R875" t="s">
        <v>296</v>
      </c>
      <c r="S875" s="2">
        <v>-0.28000000000000003</v>
      </c>
      <c r="U875">
        <v>14</v>
      </c>
      <c r="IF875">
        <v>1471</v>
      </c>
      <c r="IG875" t="s">
        <v>395</v>
      </c>
      <c r="IH875" t="s">
        <v>252</v>
      </c>
      <c r="IK875">
        <v>-2</v>
      </c>
      <c r="IL875" t="s">
        <v>253</v>
      </c>
      <c r="IM875" t="s">
        <v>254</v>
      </c>
      <c r="IN875" t="s">
        <v>400</v>
      </c>
      <c r="IP875" t="s">
        <v>402</v>
      </c>
    </row>
    <row r="876" spans="1:250" x14ac:dyDescent="0.35">
      <c r="A876">
        <v>1411</v>
      </c>
      <c r="B876">
        <v>469576192</v>
      </c>
      <c r="C876">
        <v>1403</v>
      </c>
      <c r="D876" t="s">
        <v>390</v>
      </c>
      <c r="E876" t="s">
        <v>391</v>
      </c>
      <c r="F876">
        <v>1407</v>
      </c>
      <c r="G876" t="s">
        <v>392</v>
      </c>
      <c r="H876" t="s">
        <v>391</v>
      </c>
      <c r="I876">
        <v>536</v>
      </c>
      <c r="J876" t="s">
        <v>443</v>
      </c>
      <c r="K876" t="s">
        <v>444</v>
      </c>
      <c r="L876">
        <v>1471</v>
      </c>
      <c r="M876" t="s">
        <v>395</v>
      </c>
      <c r="N876" t="s">
        <v>255</v>
      </c>
      <c r="O876">
        <v>1471</v>
      </c>
      <c r="P876" t="s">
        <v>395</v>
      </c>
      <c r="Q876" t="s">
        <v>255</v>
      </c>
      <c r="R876" t="s">
        <v>296</v>
      </c>
      <c r="S876" s="2">
        <v>-0.21</v>
      </c>
      <c r="U876">
        <v>14</v>
      </c>
      <c r="IF876">
        <v>1471</v>
      </c>
      <c r="IG876" t="s">
        <v>395</v>
      </c>
      <c r="IH876" t="s">
        <v>252</v>
      </c>
      <c r="IK876">
        <v>-2</v>
      </c>
      <c r="IL876" t="s">
        <v>253</v>
      </c>
      <c r="IM876" t="s">
        <v>254</v>
      </c>
      <c r="IN876" t="s">
        <v>400</v>
      </c>
      <c r="IP876" t="s">
        <v>402</v>
      </c>
    </row>
    <row r="877" spans="1:250" x14ac:dyDescent="0.35">
      <c r="A877">
        <v>1412</v>
      </c>
      <c r="B877">
        <v>469576192</v>
      </c>
      <c r="C877">
        <v>1403</v>
      </c>
      <c r="D877" t="s">
        <v>390</v>
      </c>
      <c r="E877" t="s">
        <v>391</v>
      </c>
      <c r="F877">
        <v>1407</v>
      </c>
      <c r="G877" t="s">
        <v>392</v>
      </c>
      <c r="H877" t="s">
        <v>391</v>
      </c>
      <c r="I877">
        <v>530</v>
      </c>
      <c r="J877" t="s">
        <v>445</v>
      </c>
      <c r="K877" t="s">
        <v>446</v>
      </c>
      <c r="L877">
        <v>1471</v>
      </c>
      <c r="M877" t="s">
        <v>395</v>
      </c>
      <c r="N877" t="s">
        <v>255</v>
      </c>
      <c r="O877">
        <v>1471</v>
      </c>
      <c r="P877" t="s">
        <v>395</v>
      </c>
      <c r="Q877" t="s">
        <v>255</v>
      </c>
      <c r="R877" t="s">
        <v>296</v>
      </c>
      <c r="S877" s="2">
        <v>-0.32</v>
      </c>
      <c r="U877">
        <v>14</v>
      </c>
      <c r="IF877">
        <v>1471</v>
      </c>
      <c r="IG877" t="s">
        <v>395</v>
      </c>
      <c r="IH877" t="s">
        <v>252</v>
      </c>
      <c r="IK877">
        <v>-2</v>
      </c>
      <c r="IL877" t="s">
        <v>253</v>
      </c>
      <c r="IM877" t="s">
        <v>254</v>
      </c>
      <c r="IN877" t="s">
        <v>400</v>
      </c>
      <c r="IP877" t="s">
        <v>402</v>
      </c>
    </row>
    <row r="878" spans="1:250" x14ac:dyDescent="0.35">
      <c r="A878">
        <v>1413</v>
      </c>
      <c r="B878">
        <v>469576192</v>
      </c>
      <c r="C878">
        <v>1403</v>
      </c>
      <c r="D878" t="s">
        <v>390</v>
      </c>
      <c r="E878" t="s">
        <v>391</v>
      </c>
      <c r="F878">
        <v>1407</v>
      </c>
      <c r="G878" t="s">
        <v>392</v>
      </c>
      <c r="H878" t="s">
        <v>391</v>
      </c>
      <c r="I878">
        <v>526</v>
      </c>
      <c r="J878" t="s">
        <v>435</v>
      </c>
      <c r="K878" t="s">
        <v>436</v>
      </c>
      <c r="L878">
        <v>1471</v>
      </c>
      <c r="M878" t="s">
        <v>395</v>
      </c>
      <c r="N878" t="s">
        <v>255</v>
      </c>
      <c r="O878">
        <v>1471</v>
      </c>
      <c r="P878" t="s">
        <v>395</v>
      </c>
      <c r="Q878" t="s">
        <v>255</v>
      </c>
      <c r="R878" t="s">
        <v>296</v>
      </c>
      <c r="S878" s="2">
        <v>-0.3</v>
      </c>
      <c r="U878">
        <v>14</v>
      </c>
      <c r="IF878">
        <v>1471</v>
      </c>
      <c r="IG878" t="s">
        <v>395</v>
      </c>
      <c r="IH878" t="s">
        <v>252</v>
      </c>
      <c r="IK878">
        <v>-2</v>
      </c>
      <c r="IL878" t="s">
        <v>253</v>
      </c>
      <c r="IM878" t="s">
        <v>254</v>
      </c>
      <c r="IN878" t="s">
        <v>400</v>
      </c>
      <c r="IP878" t="s">
        <v>402</v>
      </c>
    </row>
    <row r="879" spans="1:250" x14ac:dyDescent="0.35">
      <c r="A879">
        <v>1414</v>
      </c>
      <c r="B879">
        <v>469576192</v>
      </c>
      <c r="C879">
        <v>1403</v>
      </c>
      <c r="D879" t="s">
        <v>390</v>
      </c>
      <c r="E879" t="s">
        <v>391</v>
      </c>
      <c r="F879">
        <v>1407</v>
      </c>
      <c r="G879" t="s">
        <v>392</v>
      </c>
      <c r="H879" t="s">
        <v>391</v>
      </c>
      <c r="I879">
        <v>522</v>
      </c>
      <c r="J879" t="s">
        <v>424</v>
      </c>
      <c r="K879" t="s">
        <v>425</v>
      </c>
      <c r="L879">
        <v>1471</v>
      </c>
      <c r="M879" t="s">
        <v>395</v>
      </c>
      <c r="N879" t="s">
        <v>255</v>
      </c>
      <c r="O879">
        <v>1471</v>
      </c>
      <c r="P879" t="s">
        <v>395</v>
      </c>
      <c r="Q879" t="s">
        <v>255</v>
      </c>
      <c r="R879" t="s">
        <v>296</v>
      </c>
      <c r="S879" s="2">
        <v>-0.25</v>
      </c>
      <c r="U879">
        <v>14</v>
      </c>
      <c r="IF879">
        <v>1471</v>
      </c>
      <c r="IG879" t="s">
        <v>395</v>
      </c>
      <c r="IH879" t="s">
        <v>252</v>
      </c>
      <c r="IK879">
        <v>-2</v>
      </c>
      <c r="IL879" t="s">
        <v>253</v>
      </c>
      <c r="IM879" t="s">
        <v>254</v>
      </c>
      <c r="IN879" t="s">
        <v>400</v>
      </c>
      <c r="IP879" t="s">
        <v>402</v>
      </c>
    </row>
    <row r="880" spans="1:250" x14ac:dyDescent="0.35">
      <c r="A880">
        <v>1415</v>
      </c>
      <c r="B880">
        <v>469576192</v>
      </c>
      <c r="C880">
        <v>1403</v>
      </c>
      <c r="D880" t="s">
        <v>390</v>
      </c>
      <c r="E880" t="s">
        <v>391</v>
      </c>
      <c r="F880">
        <v>1407</v>
      </c>
      <c r="G880" t="s">
        <v>392</v>
      </c>
      <c r="H880" t="s">
        <v>391</v>
      </c>
      <c r="I880">
        <v>520</v>
      </c>
      <c r="J880" t="s">
        <v>427</v>
      </c>
      <c r="K880" t="s">
        <v>428</v>
      </c>
      <c r="L880">
        <v>1471</v>
      </c>
      <c r="M880" t="s">
        <v>395</v>
      </c>
      <c r="N880" t="s">
        <v>255</v>
      </c>
      <c r="O880">
        <v>1471</v>
      </c>
      <c r="P880" t="s">
        <v>395</v>
      </c>
      <c r="Q880" t="s">
        <v>255</v>
      </c>
      <c r="R880" t="s">
        <v>296</v>
      </c>
      <c r="S880" s="2">
        <v>-0.25</v>
      </c>
      <c r="U880">
        <v>14</v>
      </c>
      <c r="IF880">
        <v>1471</v>
      </c>
      <c r="IG880" t="s">
        <v>395</v>
      </c>
      <c r="IH880" t="s">
        <v>252</v>
      </c>
      <c r="IK880">
        <v>-2</v>
      </c>
      <c r="IL880" t="s">
        <v>253</v>
      </c>
      <c r="IM880" t="s">
        <v>254</v>
      </c>
      <c r="IN880" t="s">
        <v>400</v>
      </c>
      <c r="IP880" t="s">
        <v>402</v>
      </c>
    </row>
    <row r="881" spans="1:250" x14ac:dyDescent="0.35">
      <c r="A881">
        <v>1416</v>
      </c>
      <c r="B881">
        <v>469576192</v>
      </c>
      <c r="C881">
        <v>1403</v>
      </c>
      <c r="D881" t="s">
        <v>390</v>
      </c>
      <c r="E881" t="s">
        <v>391</v>
      </c>
      <c r="F881">
        <v>1407</v>
      </c>
      <c r="G881" t="s">
        <v>392</v>
      </c>
      <c r="H881" t="s">
        <v>391</v>
      </c>
      <c r="I881">
        <v>516</v>
      </c>
      <c r="J881" t="s">
        <v>429</v>
      </c>
      <c r="K881" t="s">
        <v>430</v>
      </c>
      <c r="L881">
        <v>1471</v>
      </c>
      <c r="M881" t="s">
        <v>395</v>
      </c>
      <c r="N881" t="s">
        <v>255</v>
      </c>
      <c r="O881">
        <v>1471</v>
      </c>
      <c r="P881" t="s">
        <v>395</v>
      </c>
      <c r="Q881" t="s">
        <v>255</v>
      </c>
      <c r="R881" t="s">
        <v>296</v>
      </c>
      <c r="S881" s="2">
        <v>-0.45</v>
      </c>
      <c r="U881">
        <v>14</v>
      </c>
      <c r="IF881">
        <v>1471</v>
      </c>
      <c r="IG881" t="s">
        <v>395</v>
      </c>
      <c r="IH881" t="s">
        <v>252</v>
      </c>
      <c r="IK881">
        <v>-2</v>
      </c>
      <c r="IL881" t="s">
        <v>253</v>
      </c>
      <c r="IM881" t="s">
        <v>254</v>
      </c>
      <c r="IN881" t="s">
        <v>400</v>
      </c>
      <c r="IP881" t="s">
        <v>402</v>
      </c>
    </row>
    <row r="882" spans="1:250" x14ac:dyDescent="0.35">
      <c r="A882">
        <v>1417</v>
      </c>
      <c r="B882">
        <v>469576192</v>
      </c>
      <c r="C882">
        <v>1403</v>
      </c>
      <c r="D882" t="s">
        <v>390</v>
      </c>
      <c r="E882" t="s">
        <v>391</v>
      </c>
      <c r="F882">
        <v>1407</v>
      </c>
      <c r="G882" t="s">
        <v>392</v>
      </c>
      <c r="H882" t="s">
        <v>391</v>
      </c>
      <c r="I882">
        <v>514</v>
      </c>
      <c r="J882" t="s">
        <v>431</v>
      </c>
      <c r="K882" t="s">
        <v>432</v>
      </c>
      <c r="L882">
        <v>1471</v>
      </c>
      <c r="M882" t="s">
        <v>395</v>
      </c>
      <c r="N882" t="s">
        <v>255</v>
      </c>
      <c r="O882">
        <v>1471</v>
      </c>
      <c r="P882" t="s">
        <v>395</v>
      </c>
      <c r="Q882" t="s">
        <v>255</v>
      </c>
      <c r="R882" t="s">
        <v>296</v>
      </c>
      <c r="S882" s="2">
        <v>-0.39</v>
      </c>
      <c r="U882">
        <v>14</v>
      </c>
      <c r="IF882">
        <v>1471</v>
      </c>
      <c r="IG882" t="s">
        <v>395</v>
      </c>
      <c r="IH882" t="s">
        <v>252</v>
      </c>
      <c r="IK882">
        <v>-2</v>
      </c>
      <c r="IL882" t="s">
        <v>253</v>
      </c>
      <c r="IM882" t="s">
        <v>254</v>
      </c>
      <c r="IN882" t="s">
        <v>400</v>
      </c>
      <c r="IP882" t="s">
        <v>402</v>
      </c>
    </row>
    <row r="883" spans="1:250" x14ac:dyDescent="0.35">
      <c r="A883">
        <v>1418</v>
      </c>
      <c r="B883">
        <v>469576192</v>
      </c>
      <c r="C883">
        <v>1403</v>
      </c>
      <c r="D883" t="s">
        <v>390</v>
      </c>
      <c r="E883" t="s">
        <v>391</v>
      </c>
      <c r="F883">
        <v>1407</v>
      </c>
      <c r="G883" t="s">
        <v>392</v>
      </c>
      <c r="H883" t="s">
        <v>391</v>
      </c>
      <c r="I883">
        <v>508</v>
      </c>
      <c r="J883" t="s">
        <v>433</v>
      </c>
      <c r="K883" t="s">
        <v>434</v>
      </c>
      <c r="L883">
        <v>1471</v>
      </c>
      <c r="M883" t="s">
        <v>395</v>
      </c>
      <c r="N883" t="s">
        <v>255</v>
      </c>
      <c r="O883">
        <v>1471</v>
      </c>
      <c r="P883" t="s">
        <v>395</v>
      </c>
      <c r="Q883" t="s">
        <v>255</v>
      </c>
      <c r="R883" t="s">
        <v>296</v>
      </c>
      <c r="S883" s="2">
        <v>-0.54</v>
      </c>
      <c r="U883">
        <v>14</v>
      </c>
      <c r="IF883">
        <v>1471</v>
      </c>
      <c r="IG883" t="s">
        <v>395</v>
      </c>
      <c r="IH883" t="s">
        <v>252</v>
      </c>
      <c r="IK883">
        <v>-2</v>
      </c>
      <c r="IL883" t="s">
        <v>253</v>
      </c>
      <c r="IM883" t="s">
        <v>254</v>
      </c>
      <c r="IN883" t="s">
        <v>400</v>
      </c>
      <c r="IP883" t="s">
        <v>402</v>
      </c>
    </row>
    <row r="884" spans="1:250" x14ac:dyDescent="0.35">
      <c r="A884">
        <v>1419</v>
      </c>
      <c r="B884">
        <v>469576192</v>
      </c>
      <c r="C884">
        <v>1403</v>
      </c>
      <c r="D884" t="s">
        <v>390</v>
      </c>
      <c r="E884" t="s">
        <v>391</v>
      </c>
      <c r="F884">
        <v>1407</v>
      </c>
      <c r="G884" t="s">
        <v>392</v>
      </c>
      <c r="H884" t="s">
        <v>391</v>
      </c>
      <c r="I884">
        <v>546</v>
      </c>
      <c r="J884" t="s">
        <v>437</v>
      </c>
      <c r="K884" t="s">
        <v>438</v>
      </c>
      <c r="L884">
        <v>84786</v>
      </c>
      <c r="M884" t="s">
        <v>426</v>
      </c>
      <c r="N884" t="s">
        <v>423</v>
      </c>
      <c r="O884">
        <v>84786</v>
      </c>
      <c r="P884" t="s">
        <v>426</v>
      </c>
      <c r="Q884" t="s">
        <v>423</v>
      </c>
      <c r="R884" t="s">
        <v>403</v>
      </c>
      <c r="S884" s="2">
        <v>3521.74</v>
      </c>
      <c r="U884">
        <v>15</v>
      </c>
      <c r="IF884">
        <v>84786</v>
      </c>
      <c r="IG884" t="s">
        <v>426</v>
      </c>
      <c r="IH884" t="s">
        <v>252</v>
      </c>
      <c r="IK884">
        <v>-2</v>
      </c>
      <c r="IL884" t="s">
        <v>253</v>
      </c>
      <c r="IM884" t="s">
        <v>254</v>
      </c>
      <c r="IN884" t="s">
        <v>400</v>
      </c>
      <c r="IP884" t="s">
        <v>426</v>
      </c>
    </row>
    <row r="885" spans="1:250" x14ac:dyDescent="0.35">
      <c r="A885">
        <v>1420</v>
      </c>
      <c r="B885">
        <v>469576192</v>
      </c>
      <c r="C885">
        <v>1403</v>
      </c>
      <c r="D885" t="s">
        <v>390</v>
      </c>
      <c r="E885" t="s">
        <v>391</v>
      </c>
      <c r="F885">
        <v>1407</v>
      </c>
      <c r="G885" t="s">
        <v>392</v>
      </c>
      <c r="H885" t="s">
        <v>391</v>
      </c>
      <c r="I885">
        <v>542</v>
      </c>
      <c r="J885" t="s">
        <v>439</v>
      </c>
      <c r="K885" t="s">
        <v>440</v>
      </c>
      <c r="L885">
        <v>84786</v>
      </c>
      <c r="M885" t="s">
        <v>426</v>
      </c>
      <c r="N885" t="s">
        <v>423</v>
      </c>
      <c r="O885">
        <v>84786</v>
      </c>
      <c r="P885" t="s">
        <v>426</v>
      </c>
      <c r="Q885" t="s">
        <v>423</v>
      </c>
      <c r="R885" t="s">
        <v>403</v>
      </c>
      <c r="S885" s="2">
        <v>4061.58</v>
      </c>
      <c r="U885">
        <v>15</v>
      </c>
      <c r="IF885">
        <v>84786</v>
      </c>
      <c r="IG885" t="s">
        <v>426</v>
      </c>
      <c r="IH885" t="s">
        <v>252</v>
      </c>
      <c r="IK885">
        <v>-2</v>
      </c>
      <c r="IL885" t="s">
        <v>253</v>
      </c>
      <c r="IM885" t="s">
        <v>254</v>
      </c>
      <c r="IN885" t="s">
        <v>400</v>
      </c>
      <c r="IP885" t="s">
        <v>426</v>
      </c>
    </row>
    <row r="886" spans="1:250" x14ac:dyDescent="0.35">
      <c r="A886">
        <v>1421</v>
      </c>
      <c r="B886">
        <v>469576192</v>
      </c>
      <c r="C886">
        <v>1403</v>
      </c>
      <c r="D886" t="s">
        <v>390</v>
      </c>
      <c r="E886" t="s">
        <v>391</v>
      </c>
      <c r="F886">
        <v>1407</v>
      </c>
      <c r="G886" t="s">
        <v>392</v>
      </c>
      <c r="H886" t="s">
        <v>391</v>
      </c>
      <c r="I886">
        <v>538</v>
      </c>
      <c r="J886" t="s">
        <v>441</v>
      </c>
      <c r="K886" t="s">
        <v>442</v>
      </c>
      <c r="L886">
        <v>84786</v>
      </c>
      <c r="M886" t="s">
        <v>426</v>
      </c>
      <c r="N886" t="s">
        <v>423</v>
      </c>
      <c r="O886">
        <v>84786</v>
      </c>
      <c r="P886" t="s">
        <v>426</v>
      </c>
      <c r="Q886" t="s">
        <v>423</v>
      </c>
      <c r="R886" t="s">
        <v>403</v>
      </c>
      <c r="S886" s="2">
        <v>4333.37</v>
      </c>
      <c r="U886">
        <v>15</v>
      </c>
      <c r="IF886">
        <v>84786</v>
      </c>
      <c r="IG886" t="s">
        <v>426</v>
      </c>
      <c r="IH886" t="s">
        <v>252</v>
      </c>
      <c r="IK886">
        <v>-2</v>
      </c>
      <c r="IL886" t="s">
        <v>253</v>
      </c>
      <c r="IM886" t="s">
        <v>254</v>
      </c>
      <c r="IN886" t="s">
        <v>400</v>
      </c>
      <c r="IP886" t="s">
        <v>426</v>
      </c>
    </row>
    <row r="887" spans="1:250" x14ac:dyDescent="0.35">
      <c r="A887">
        <v>1422</v>
      </c>
      <c r="B887">
        <v>469576192</v>
      </c>
      <c r="C887">
        <v>1403</v>
      </c>
      <c r="D887" t="s">
        <v>390</v>
      </c>
      <c r="E887" t="s">
        <v>391</v>
      </c>
      <c r="F887">
        <v>1407</v>
      </c>
      <c r="G887" t="s">
        <v>392</v>
      </c>
      <c r="H887" t="s">
        <v>391</v>
      </c>
      <c r="I887">
        <v>536</v>
      </c>
      <c r="J887" t="s">
        <v>443</v>
      </c>
      <c r="K887" t="s">
        <v>444</v>
      </c>
      <c r="L887">
        <v>84786</v>
      </c>
      <c r="M887" t="s">
        <v>426</v>
      </c>
      <c r="N887" t="s">
        <v>423</v>
      </c>
      <c r="O887">
        <v>84786</v>
      </c>
      <c r="P887" t="s">
        <v>426</v>
      </c>
      <c r="Q887" t="s">
        <v>423</v>
      </c>
      <c r="R887" t="s">
        <v>403</v>
      </c>
      <c r="S887" s="2">
        <v>3249.35</v>
      </c>
      <c r="U887">
        <v>15</v>
      </c>
      <c r="IF887">
        <v>84786</v>
      </c>
      <c r="IG887" t="s">
        <v>426</v>
      </c>
      <c r="IH887" t="s">
        <v>252</v>
      </c>
      <c r="IK887">
        <v>-2</v>
      </c>
      <c r="IL887" t="s">
        <v>253</v>
      </c>
      <c r="IM887" t="s">
        <v>254</v>
      </c>
      <c r="IN887" t="s">
        <v>400</v>
      </c>
      <c r="IP887" t="s">
        <v>426</v>
      </c>
    </row>
    <row r="888" spans="1:250" x14ac:dyDescent="0.35">
      <c r="A888">
        <v>1423</v>
      </c>
      <c r="B888">
        <v>469576192</v>
      </c>
      <c r="C888">
        <v>1403</v>
      </c>
      <c r="D888" t="s">
        <v>390</v>
      </c>
      <c r="E888" t="s">
        <v>391</v>
      </c>
      <c r="F888">
        <v>1407</v>
      </c>
      <c r="G888" t="s">
        <v>392</v>
      </c>
      <c r="H888" t="s">
        <v>391</v>
      </c>
      <c r="I888">
        <v>530</v>
      </c>
      <c r="J888" t="s">
        <v>445</v>
      </c>
      <c r="K888" t="s">
        <v>446</v>
      </c>
      <c r="L888">
        <v>84786</v>
      </c>
      <c r="M888" t="s">
        <v>426</v>
      </c>
      <c r="N888" t="s">
        <v>423</v>
      </c>
      <c r="O888">
        <v>84786</v>
      </c>
      <c r="P888" t="s">
        <v>426</v>
      </c>
      <c r="Q888" t="s">
        <v>423</v>
      </c>
      <c r="R888" t="s">
        <v>403</v>
      </c>
      <c r="S888" s="2">
        <v>4870.42</v>
      </c>
      <c r="U888">
        <v>15</v>
      </c>
      <c r="IF888">
        <v>84786</v>
      </c>
      <c r="IG888" t="s">
        <v>426</v>
      </c>
      <c r="IH888" t="s">
        <v>252</v>
      </c>
      <c r="IK888">
        <v>-2</v>
      </c>
      <c r="IL888" t="s">
        <v>253</v>
      </c>
      <c r="IM888" t="s">
        <v>254</v>
      </c>
      <c r="IN888" t="s">
        <v>400</v>
      </c>
      <c r="IP888" t="s">
        <v>426</v>
      </c>
    </row>
    <row r="889" spans="1:250" x14ac:dyDescent="0.35">
      <c r="A889">
        <v>1424</v>
      </c>
      <c r="B889">
        <v>469576192</v>
      </c>
      <c r="C889">
        <v>1403</v>
      </c>
      <c r="D889" t="s">
        <v>390</v>
      </c>
      <c r="E889" t="s">
        <v>391</v>
      </c>
      <c r="F889">
        <v>1407</v>
      </c>
      <c r="G889" t="s">
        <v>392</v>
      </c>
      <c r="H889" t="s">
        <v>391</v>
      </c>
      <c r="I889">
        <v>526</v>
      </c>
      <c r="J889" t="s">
        <v>435</v>
      </c>
      <c r="K889" t="s">
        <v>436</v>
      </c>
      <c r="L889">
        <v>84786</v>
      </c>
      <c r="M889" t="s">
        <v>426</v>
      </c>
      <c r="N889" t="s">
        <v>423</v>
      </c>
      <c r="O889">
        <v>84786</v>
      </c>
      <c r="P889" t="s">
        <v>426</v>
      </c>
      <c r="Q889" t="s">
        <v>423</v>
      </c>
      <c r="R889" t="s">
        <v>403</v>
      </c>
      <c r="S889" s="2">
        <v>4600.53</v>
      </c>
      <c r="U889">
        <v>15</v>
      </c>
      <c r="IF889">
        <v>84786</v>
      </c>
      <c r="IG889" t="s">
        <v>426</v>
      </c>
      <c r="IH889" t="s">
        <v>252</v>
      </c>
      <c r="IK889">
        <v>-2</v>
      </c>
      <c r="IL889" t="s">
        <v>253</v>
      </c>
      <c r="IM889" t="s">
        <v>254</v>
      </c>
      <c r="IN889" t="s">
        <v>400</v>
      </c>
      <c r="IP889" t="s">
        <v>426</v>
      </c>
    </row>
    <row r="890" spans="1:250" x14ac:dyDescent="0.35">
      <c r="A890">
        <v>1425</v>
      </c>
      <c r="B890">
        <v>469576192</v>
      </c>
      <c r="C890">
        <v>1403</v>
      </c>
      <c r="D890" t="s">
        <v>390</v>
      </c>
      <c r="E890" t="s">
        <v>391</v>
      </c>
      <c r="F890">
        <v>1407</v>
      </c>
      <c r="G890" t="s">
        <v>392</v>
      </c>
      <c r="H890" t="s">
        <v>391</v>
      </c>
      <c r="I890">
        <v>522</v>
      </c>
      <c r="J890" t="s">
        <v>424</v>
      </c>
      <c r="K890" t="s">
        <v>425</v>
      </c>
      <c r="L890">
        <v>84786</v>
      </c>
      <c r="M890" t="s">
        <v>426</v>
      </c>
      <c r="N890" t="s">
        <v>423</v>
      </c>
      <c r="O890">
        <v>84786</v>
      </c>
      <c r="P890" t="s">
        <v>426</v>
      </c>
      <c r="Q890" t="s">
        <v>423</v>
      </c>
      <c r="R890" t="s">
        <v>403</v>
      </c>
      <c r="S890" s="2">
        <v>3446.71</v>
      </c>
      <c r="U890">
        <v>15</v>
      </c>
      <c r="IF890">
        <v>84786</v>
      </c>
      <c r="IG890" t="s">
        <v>426</v>
      </c>
      <c r="IH890" t="s">
        <v>252</v>
      </c>
      <c r="IK890">
        <v>-2</v>
      </c>
      <c r="IL890" t="s">
        <v>253</v>
      </c>
      <c r="IM890" t="s">
        <v>254</v>
      </c>
      <c r="IN890" t="s">
        <v>400</v>
      </c>
      <c r="IP890" t="s">
        <v>426</v>
      </c>
    </row>
    <row r="891" spans="1:250" x14ac:dyDescent="0.35">
      <c r="A891">
        <v>1426</v>
      </c>
      <c r="B891">
        <v>469576192</v>
      </c>
      <c r="C891">
        <v>1403</v>
      </c>
      <c r="D891" t="s">
        <v>390</v>
      </c>
      <c r="E891" t="s">
        <v>391</v>
      </c>
      <c r="F891">
        <v>1407</v>
      </c>
      <c r="G891" t="s">
        <v>392</v>
      </c>
      <c r="H891" t="s">
        <v>391</v>
      </c>
      <c r="I891">
        <v>520</v>
      </c>
      <c r="J891" t="s">
        <v>427</v>
      </c>
      <c r="K891" t="s">
        <v>428</v>
      </c>
      <c r="L891">
        <v>84786</v>
      </c>
      <c r="M891" t="s">
        <v>426</v>
      </c>
      <c r="N891" t="s">
        <v>423</v>
      </c>
      <c r="O891">
        <v>84786</v>
      </c>
      <c r="P891" t="s">
        <v>426</v>
      </c>
      <c r="Q891" t="s">
        <v>423</v>
      </c>
      <c r="R891" t="s">
        <v>403</v>
      </c>
      <c r="S891" s="2">
        <v>3458.79</v>
      </c>
      <c r="U891">
        <v>15</v>
      </c>
      <c r="IF891">
        <v>84786</v>
      </c>
      <c r="IG891" t="s">
        <v>426</v>
      </c>
      <c r="IH891" t="s">
        <v>252</v>
      </c>
      <c r="IK891">
        <v>-2</v>
      </c>
      <c r="IL891" t="s">
        <v>253</v>
      </c>
      <c r="IM891" t="s">
        <v>254</v>
      </c>
      <c r="IN891" t="s">
        <v>400</v>
      </c>
      <c r="IP891" t="s">
        <v>426</v>
      </c>
    </row>
    <row r="892" spans="1:250" x14ac:dyDescent="0.35">
      <c r="A892">
        <v>1427</v>
      </c>
      <c r="B892">
        <v>469576192</v>
      </c>
      <c r="C892">
        <v>1403</v>
      </c>
      <c r="D892" t="s">
        <v>390</v>
      </c>
      <c r="E892" t="s">
        <v>391</v>
      </c>
      <c r="F892">
        <v>1407</v>
      </c>
      <c r="G892" t="s">
        <v>392</v>
      </c>
      <c r="H892" t="s">
        <v>391</v>
      </c>
      <c r="I892">
        <v>546</v>
      </c>
      <c r="J892" t="s">
        <v>437</v>
      </c>
      <c r="K892" t="s">
        <v>438</v>
      </c>
      <c r="L892">
        <v>79514</v>
      </c>
      <c r="M892" t="s">
        <v>418</v>
      </c>
      <c r="N892" t="s">
        <v>419</v>
      </c>
      <c r="O892">
        <v>79514</v>
      </c>
      <c r="P892" t="s">
        <v>418</v>
      </c>
      <c r="Q892" t="s">
        <v>419</v>
      </c>
      <c r="R892" t="s">
        <v>403</v>
      </c>
      <c r="S892" s="2">
        <v>1458</v>
      </c>
      <c r="U892">
        <v>15</v>
      </c>
      <c r="IF892">
        <v>79514</v>
      </c>
      <c r="IG892" t="s">
        <v>418</v>
      </c>
      <c r="IH892" t="s">
        <v>252</v>
      </c>
      <c r="IK892">
        <v>-2</v>
      </c>
      <c r="IL892" t="s">
        <v>253</v>
      </c>
      <c r="IM892" t="s">
        <v>254</v>
      </c>
      <c r="IN892" t="s">
        <v>400</v>
      </c>
      <c r="IP892" t="s">
        <v>418</v>
      </c>
    </row>
    <row r="893" spans="1:250" x14ac:dyDescent="0.35">
      <c r="A893">
        <v>1428</v>
      </c>
      <c r="B893">
        <v>469576192</v>
      </c>
      <c r="C893">
        <v>1403</v>
      </c>
      <c r="D893" t="s">
        <v>390</v>
      </c>
      <c r="E893" t="s">
        <v>391</v>
      </c>
      <c r="F893">
        <v>1407</v>
      </c>
      <c r="G893" t="s">
        <v>392</v>
      </c>
      <c r="H893" t="s">
        <v>391</v>
      </c>
      <c r="I893">
        <v>542</v>
      </c>
      <c r="J893" t="s">
        <v>439</v>
      </c>
      <c r="K893" t="s">
        <v>440</v>
      </c>
      <c r="L893">
        <v>79514</v>
      </c>
      <c r="M893" t="s">
        <v>418</v>
      </c>
      <c r="N893" t="s">
        <v>419</v>
      </c>
      <c r="O893">
        <v>79514</v>
      </c>
      <c r="P893" t="s">
        <v>418</v>
      </c>
      <c r="Q893" t="s">
        <v>419</v>
      </c>
      <c r="R893" t="s">
        <v>403</v>
      </c>
      <c r="S893" s="2">
        <v>1681.49</v>
      </c>
      <c r="U893">
        <v>15</v>
      </c>
      <c r="IF893">
        <v>79514</v>
      </c>
      <c r="IG893" t="s">
        <v>418</v>
      </c>
      <c r="IH893" t="s">
        <v>252</v>
      </c>
      <c r="IK893">
        <v>-2</v>
      </c>
      <c r="IL893" t="s">
        <v>253</v>
      </c>
      <c r="IM893" t="s">
        <v>254</v>
      </c>
      <c r="IN893" t="s">
        <v>400</v>
      </c>
      <c r="IP893" t="s">
        <v>418</v>
      </c>
    </row>
    <row r="894" spans="1:250" x14ac:dyDescent="0.35">
      <c r="A894">
        <v>1429</v>
      </c>
      <c r="B894">
        <v>469576192</v>
      </c>
      <c r="C894">
        <v>1403</v>
      </c>
      <c r="D894" t="s">
        <v>390</v>
      </c>
      <c r="E894" t="s">
        <v>391</v>
      </c>
      <c r="F894">
        <v>1407</v>
      </c>
      <c r="G894" t="s">
        <v>392</v>
      </c>
      <c r="H894" t="s">
        <v>391</v>
      </c>
      <c r="I894">
        <v>538</v>
      </c>
      <c r="J894" t="s">
        <v>441</v>
      </c>
      <c r="K894" t="s">
        <v>442</v>
      </c>
      <c r="L894">
        <v>79514</v>
      </c>
      <c r="M894" t="s">
        <v>418</v>
      </c>
      <c r="N894" t="s">
        <v>419</v>
      </c>
      <c r="O894">
        <v>79514</v>
      </c>
      <c r="P894" t="s">
        <v>418</v>
      </c>
      <c r="Q894" t="s">
        <v>419</v>
      </c>
      <c r="R894" t="s">
        <v>403</v>
      </c>
      <c r="S894" s="2">
        <v>1794.01</v>
      </c>
      <c r="U894">
        <v>15</v>
      </c>
      <c r="IF894">
        <v>79514</v>
      </c>
      <c r="IG894" t="s">
        <v>418</v>
      </c>
      <c r="IH894" t="s">
        <v>252</v>
      </c>
      <c r="IK894">
        <v>-2</v>
      </c>
      <c r="IL894" t="s">
        <v>253</v>
      </c>
      <c r="IM894" t="s">
        <v>254</v>
      </c>
      <c r="IN894" t="s">
        <v>400</v>
      </c>
      <c r="IP894" t="s">
        <v>418</v>
      </c>
    </row>
    <row r="895" spans="1:250" x14ac:dyDescent="0.35">
      <c r="A895">
        <v>1430</v>
      </c>
      <c r="B895">
        <v>469576192</v>
      </c>
      <c r="C895">
        <v>1403</v>
      </c>
      <c r="D895" t="s">
        <v>390</v>
      </c>
      <c r="E895" t="s">
        <v>391</v>
      </c>
      <c r="F895">
        <v>1407</v>
      </c>
      <c r="G895" t="s">
        <v>392</v>
      </c>
      <c r="H895" t="s">
        <v>391</v>
      </c>
      <c r="I895">
        <v>536</v>
      </c>
      <c r="J895" t="s">
        <v>443</v>
      </c>
      <c r="K895" t="s">
        <v>444</v>
      </c>
      <c r="L895">
        <v>79514</v>
      </c>
      <c r="M895" t="s">
        <v>418</v>
      </c>
      <c r="N895" t="s">
        <v>419</v>
      </c>
      <c r="O895">
        <v>79514</v>
      </c>
      <c r="P895" t="s">
        <v>418</v>
      </c>
      <c r="Q895" t="s">
        <v>419</v>
      </c>
      <c r="R895" t="s">
        <v>403</v>
      </c>
      <c r="S895" s="2">
        <v>1345.23</v>
      </c>
      <c r="U895">
        <v>15</v>
      </c>
      <c r="IF895">
        <v>79514</v>
      </c>
      <c r="IG895" t="s">
        <v>418</v>
      </c>
      <c r="IH895" t="s">
        <v>252</v>
      </c>
      <c r="IK895">
        <v>-2</v>
      </c>
      <c r="IL895" t="s">
        <v>253</v>
      </c>
      <c r="IM895" t="s">
        <v>254</v>
      </c>
      <c r="IN895" t="s">
        <v>400</v>
      </c>
      <c r="IP895" t="s">
        <v>418</v>
      </c>
    </row>
    <row r="896" spans="1:250" x14ac:dyDescent="0.35">
      <c r="A896">
        <v>1431</v>
      </c>
      <c r="B896">
        <v>469576192</v>
      </c>
      <c r="C896">
        <v>1403</v>
      </c>
      <c r="D896" t="s">
        <v>390</v>
      </c>
      <c r="E896" t="s">
        <v>391</v>
      </c>
      <c r="F896">
        <v>1407</v>
      </c>
      <c r="G896" t="s">
        <v>392</v>
      </c>
      <c r="H896" t="s">
        <v>391</v>
      </c>
      <c r="I896">
        <v>530</v>
      </c>
      <c r="J896" t="s">
        <v>445</v>
      </c>
      <c r="K896" t="s">
        <v>446</v>
      </c>
      <c r="L896">
        <v>79514</v>
      </c>
      <c r="M896" t="s">
        <v>418</v>
      </c>
      <c r="N896" t="s">
        <v>419</v>
      </c>
      <c r="O896">
        <v>79514</v>
      </c>
      <c r="P896" t="s">
        <v>418</v>
      </c>
      <c r="Q896" t="s">
        <v>419</v>
      </c>
      <c r="R896" t="s">
        <v>403</v>
      </c>
      <c r="S896" s="2">
        <v>2016.36</v>
      </c>
      <c r="U896">
        <v>15</v>
      </c>
      <c r="IF896">
        <v>79514</v>
      </c>
      <c r="IG896" t="s">
        <v>418</v>
      </c>
      <c r="IH896" t="s">
        <v>252</v>
      </c>
      <c r="IK896">
        <v>-2</v>
      </c>
      <c r="IL896" t="s">
        <v>253</v>
      </c>
      <c r="IM896" t="s">
        <v>254</v>
      </c>
      <c r="IN896" t="s">
        <v>400</v>
      </c>
      <c r="IP896" t="s">
        <v>418</v>
      </c>
    </row>
    <row r="897" spans="1:250" x14ac:dyDescent="0.35">
      <c r="A897">
        <v>1432</v>
      </c>
      <c r="B897">
        <v>469576192</v>
      </c>
      <c r="C897">
        <v>1403</v>
      </c>
      <c r="D897" t="s">
        <v>390</v>
      </c>
      <c r="E897" t="s">
        <v>391</v>
      </c>
      <c r="F897">
        <v>1407</v>
      </c>
      <c r="G897" t="s">
        <v>392</v>
      </c>
      <c r="H897" t="s">
        <v>391</v>
      </c>
      <c r="I897">
        <v>526</v>
      </c>
      <c r="J897" t="s">
        <v>435</v>
      </c>
      <c r="K897" t="s">
        <v>436</v>
      </c>
      <c r="L897">
        <v>79514</v>
      </c>
      <c r="M897" t="s">
        <v>418</v>
      </c>
      <c r="N897" t="s">
        <v>419</v>
      </c>
      <c r="O897">
        <v>79514</v>
      </c>
      <c r="P897" t="s">
        <v>418</v>
      </c>
      <c r="Q897" t="s">
        <v>419</v>
      </c>
      <c r="R897" t="s">
        <v>403</v>
      </c>
      <c r="S897" s="2">
        <v>1904.62</v>
      </c>
      <c r="U897">
        <v>15</v>
      </c>
      <c r="IF897">
        <v>79514</v>
      </c>
      <c r="IG897" t="s">
        <v>418</v>
      </c>
      <c r="IH897" t="s">
        <v>252</v>
      </c>
      <c r="IK897">
        <v>-2</v>
      </c>
      <c r="IL897" t="s">
        <v>253</v>
      </c>
      <c r="IM897" t="s">
        <v>254</v>
      </c>
      <c r="IN897" t="s">
        <v>400</v>
      </c>
      <c r="IP897" t="s">
        <v>418</v>
      </c>
    </row>
    <row r="898" spans="1:250" x14ac:dyDescent="0.35">
      <c r="A898">
        <v>1433</v>
      </c>
      <c r="B898">
        <v>469576192</v>
      </c>
      <c r="C898">
        <v>1403</v>
      </c>
      <c r="D898" t="s">
        <v>390</v>
      </c>
      <c r="E898" t="s">
        <v>391</v>
      </c>
      <c r="F898">
        <v>1407</v>
      </c>
      <c r="G898" t="s">
        <v>392</v>
      </c>
      <c r="H898" t="s">
        <v>391</v>
      </c>
      <c r="I898">
        <v>522</v>
      </c>
      <c r="J898" t="s">
        <v>424</v>
      </c>
      <c r="K898" t="s">
        <v>425</v>
      </c>
      <c r="L898">
        <v>79514</v>
      </c>
      <c r="M898" t="s">
        <v>418</v>
      </c>
      <c r="N898" t="s">
        <v>419</v>
      </c>
      <c r="O898">
        <v>79514</v>
      </c>
      <c r="P898" t="s">
        <v>418</v>
      </c>
      <c r="Q898" t="s">
        <v>419</v>
      </c>
      <c r="R898" t="s">
        <v>403</v>
      </c>
      <c r="S898" s="2">
        <v>1426.93</v>
      </c>
      <c r="U898">
        <v>15</v>
      </c>
      <c r="IF898">
        <v>79514</v>
      </c>
      <c r="IG898" t="s">
        <v>418</v>
      </c>
      <c r="IH898" t="s">
        <v>252</v>
      </c>
      <c r="IK898">
        <v>-2</v>
      </c>
      <c r="IL898" t="s">
        <v>253</v>
      </c>
      <c r="IM898" t="s">
        <v>254</v>
      </c>
      <c r="IN898" t="s">
        <v>400</v>
      </c>
      <c r="IP898" t="s">
        <v>418</v>
      </c>
    </row>
    <row r="899" spans="1:250" x14ac:dyDescent="0.35">
      <c r="A899">
        <v>1434</v>
      </c>
      <c r="B899">
        <v>469576192</v>
      </c>
      <c r="C899">
        <v>1403</v>
      </c>
      <c r="D899" t="s">
        <v>390</v>
      </c>
      <c r="E899" t="s">
        <v>391</v>
      </c>
      <c r="F899">
        <v>1407</v>
      </c>
      <c r="G899" t="s">
        <v>392</v>
      </c>
      <c r="H899" t="s">
        <v>391</v>
      </c>
      <c r="I899">
        <v>520</v>
      </c>
      <c r="J899" t="s">
        <v>427</v>
      </c>
      <c r="K899" t="s">
        <v>428</v>
      </c>
      <c r="L899">
        <v>79514</v>
      </c>
      <c r="M899" t="s">
        <v>418</v>
      </c>
      <c r="N899" t="s">
        <v>419</v>
      </c>
      <c r="O899">
        <v>79514</v>
      </c>
      <c r="P899" t="s">
        <v>418</v>
      </c>
      <c r="Q899" t="s">
        <v>419</v>
      </c>
      <c r="R899" t="s">
        <v>403</v>
      </c>
      <c r="S899" s="2">
        <v>1431.93</v>
      </c>
      <c r="U899">
        <v>15</v>
      </c>
      <c r="IF899">
        <v>79514</v>
      </c>
      <c r="IG899" t="s">
        <v>418</v>
      </c>
      <c r="IH899" t="s">
        <v>252</v>
      </c>
      <c r="IK899">
        <v>-2</v>
      </c>
      <c r="IL899" t="s">
        <v>253</v>
      </c>
      <c r="IM899" t="s">
        <v>254</v>
      </c>
      <c r="IN899" t="s">
        <v>400</v>
      </c>
      <c r="IP899" t="s">
        <v>418</v>
      </c>
    </row>
    <row r="900" spans="1:250" x14ac:dyDescent="0.35">
      <c r="A900">
        <v>1435</v>
      </c>
      <c r="B900">
        <v>469576192</v>
      </c>
      <c r="C900">
        <v>1403</v>
      </c>
      <c r="D900" t="s">
        <v>390</v>
      </c>
      <c r="E900" t="s">
        <v>391</v>
      </c>
      <c r="F900">
        <v>1407</v>
      </c>
      <c r="G900" t="s">
        <v>392</v>
      </c>
      <c r="H900" t="s">
        <v>391</v>
      </c>
      <c r="I900">
        <v>516</v>
      </c>
      <c r="J900" t="s">
        <v>429</v>
      </c>
      <c r="K900" t="s">
        <v>430</v>
      </c>
      <c r="L900">
        <v>79514</v>
      </c>
      <c r="M900" t="s">
        <v>418</v>
      </c>
      <c r="N900" t="s">
        <v>419</v>
      </c>
      <c r="O900">
        <v>79514</v>
      </c>
      <c r="P900" t="s">
        <v>418</v>
      </c>
      <c r="Q900" t="s">
        <v>419</v>
      </c>
      <c r="R900" t="s">
        <v>403</v>
      </c>
      <c r="S900" s="2">
        <v>1437.35</v>
      </c>
      <c r="U900">
        <v>15</v>
      </c>
      <c r="IF900">
        <v>79514</v>
      </c>
      <c r="IG900" t="s">
        <v>418</v>
      </c>
      <c r="IH900" t="s">
        <v>252</v>
      </c>
      <c r="IK900">
        <v>-2</v>
      </c>
      <c r="IL900" t="s">
        <v>253</v>
      </c>
      <c r="IM900" t="s">
        <v>254</v>
      </c>
      <c r="IN900" t="s">
        <v>400</v>
      </c>
      <c r="IP900" t="s">
        <v>418</v>
      </c>
    </row>
    <row r="901" spans="1:250" x14ac:dyDescent="0.35">
      <c r="A901">
        <v>1436</v>
      </c>
      <c r="B901">
        <v>469576192</v>
      </c>
      <c r="C901">
        <v>1403</v>
      </c>
      <c r="D901" t="s">
        <v>390</v>
      </c>
      <c r="E901" t="s">
        <v>391</v>
      </c>
      <c r="F901">
        <v>1407</v>
      </c>
      <c r="G901" t="s">
        <v>392</v>
      </c>
      <c r="H901" t="s">
        <v>391</v>
      </c>
      <c r="I901">
        <v>514</v>
      </c>
      <c r="J901" t="s">
        <v>431</v>
      </c>
      <c r="K901" t="s">
        <v>432</v>
      </c>
      <c r="L901">
        <v>79514</v>
      </c>
      <c r="M901" t="s">
        <v>418</v>
      </c>
      <c r="N901" t="s">
        <v>419</v>
      </c>
      <c r="O901">
        <v>79514</v>
      </c>
      <c r="P901" t="s">
        <v>418</v>
      </c>
      <c r="Q901" t="s">
        <v>419</v>
      </c>
      <c r="R901" t="s">
        <v>403</v>
      </c>
      <c r="S901" s="2">
        <v>1334.18</v>
      </c>
      <c r="U901">
        <v>15</v>
      </c>
      <c r="IF901">
        <v>79514</v>
      </c>
      <c r="IG901" t="s">
        <v>418</v>
      </c>
      <c r="IH901" t="s">
        <v>252</v>
      </c>
      <c r="IK901">
        <v>-2</v>
      </c>
      <c r="IL901" t="s">
        <v>253</v>
      </c>
      <c r="IM901" t="s">
        <v>254</v>
      </c>
      <c r="IN901" t="s">
        <v>400</v>
      </c>
      <c r="IP901" t="s">
        <v>418</v>
      </c>
    </row>
    <row r="902" spans="1:250" x14ac:dyDescent="0.35">
      <c r="A902">
        <v>1437</v>
      </c>
      <c r="B902">
        <v>469576192</v>
      </c>
      <c r="C902">
        <v>1403</v>
      </c>
      <c r="D902" t="s">
        <v>390</v>
      </c>
      <c r="E902" t="s">
        <v>391</v>
      </c>
      <c r="F902">
        <v>1407</v>
      </c>
      <c r="G902" t="s">
        <v>392</v>
      </c>
      <c r="H902" t="s">
        <v>391</v>
      </c>
      <c r="I902">
        <v>508</v>
      </c>
      <c r="J902" t="s">
        <v>433</v>
      </c>
      <c r="K902" t="s">
        <v>434</v>
      </c>
      <c r="L902">
        <v>79514</v>
      </c>
      <c r="M902" t="s">
        <v>418</v>
      </c>
      <c r="N902" t="s">
        <v>419</v>
      </c>
      <c r="O902">
        <v>79514</v>
      </c>
      <c r="P902" t="s">
        <v>418</v>
      </c>
      <c r="Q902" t="s">
        <v>419</v>
      </c>
      <c r="R902" t="s">
        <v>403</v>
      </c>
      <c r="S902" s="2">
        <v>1393.05</v>
      </c>
      <c r="U902">
        <v>15</v>
      </c>
      <c r="IF902">
        <v>79514</v>
      </c>
      <c r="IG902" t="s">
        <v>418</v>
      </c>
      <c r="IH902" t="s">
        <v>252</v>
      </c>
      <c r="IK902">
        <v>-2</v>
      </c>
      <c r="IL902" t="s">
        <v>253</v>
      </c>
      <c r="IM902" t="s">
        <v>254</v>
      </c>
      <c r="IN902" t="s">
        <v>400</v>
      </c>
      <c r="IP902" t="s">
        <v>418</v>
      </c>
    </row>
    <row r="903" spans="1:250" x14ac:dyDescent="0.35">
      <c r="A903">
        <v>1438</v>
      </c>
      <c r="B903">
        <v>469576192</v>
      </c>
      <c r="C903">
        <v>1403</v>
      </c>
      <c r="D903" t="s">
        <v>390</v>
      </c>
      <c r="E903" t="s">
        <v>391</v>
      </c>
      <c r="F903">
        <v>1407</v>
      </c>
      <c r="G903" t="s">
        <v>392</v>
      </c>
      <c r="H903" t="s">
        <v>391</v>
      </c>
      <c r="I903">
        <v>546</v>
      </c>
      <c r="J903" t="s">
        <v>437</v>
      </c>
      <c r="K903" t="s">
        <v>438</v>
      </c>
      <c r="L903">
        <v>78013</v>
      </c>
      <c r="M903" t="s">
        <v>420</v>
      </c>
      <c r="N903" t="s">
        <v>262</v>
      </c>
      <c r="O903">
        <v>78013</v>
      </c>
      <c r="P903" t="s">
        <v>420</v>
      </c>
      <c r="Q903" t="s">
        <v>262</v>
      </c>
      <c r="R903" t="s">
        <v>403</v>
      </c>
      <c r="S903" s="2">
        <v>434.4</v>
      </c>
      <c r="U903">
        <v>15</v>
      </c>
      <c r="IF903">
        <v>78013</v>
      </c>
      <c r="IG903" t="s">
        <v>420</v>
      </c>
      <c r="IH903" t="s">
        <v>252</v>
      </c>
      <c r="IK903">
        <v>-2</v>
      </c>
      <c r="IL903" t="s">
        <v>253</v>
      </c>
      <c r="IM903" t="s">
        <v>254</v>
      </c>
      <c r="IN903" t="s">
        <v>400</v>
      </c>
      <c r="IP903" t="s">
        <v>420</v>
      </c>
    </row>
    <row r="904" spans="1:250" x14ac:dyDescent="0.35">
      <c r="A904">
        <v>1439</v>
      </c>
      <c r="B904">
        <v>469576192</v>
      </c>
      <c r="C904">
        <v>1403</v>
      </c>
      <c r="D904" t="s">
        <v>390</v>
      </c>
      <c r="E904" t="s">
        <v>391</v>
      </c>
      <c r="F904">
        <v>1407</v>
      </c>
      <c r="G904" t="s">
        <v>392</v>
      </c>
      <c r="H904" t="s">
        <v>391</v>
      </c>
      <c r="I904">
        <v>542</v>
      </c>
      <c r="J904" t="s">
        <v>439</v>
      </c>
      <c r="K904" t="s">
        <v>440</v>
      </c>
      <c r="L904">
        <v>78013</v>
      </c>
      <c r="M904" t="s">
        <v>420</v>
      </c>
      <c r="N904" t="s">
        <v>262</v>
      </c>
      <c r="O904">
        <v>78013</v>
      </c>
      <c r="P904" t="s">
        <v>420</v>
      </c>
      <c r="Q904" t="s">
        <v>262</v>
      </c>
      <c r="R904" t="s">
        <v>403</v>
      </c>
      <c r="S904" s="2">
        <v>500.98</v>
      </c>
      <c r="U904">
        <v>15</v>
      </c>
      <c r="IF904">
        <v>78013</v>
      </c>
      <c r="IG904" t="s">
        <v>420</v>
      </c>
      <c r="IH904" t="s">
        <v>252</v>
      </c>
      <c r="IK904">
        <v>-2</v>
      </c>
      <c r="IL904" t="s">
        <v>253</v>
      </c>
      <c r="IM904" t="s">
        <v>254</v>
      </c>
      <c r="IN904" t="s">
        <v>400</v>
      </c>
      <c r="IP904" t="s">
        <v>420</v>
      </c>
    </row>
    <row r="905" spans="1:250" x14ac:dyDescent="0.35">
      <c r="A905">
        <v>1440</v>
      </c>
      <c r="B905">
        <v>469576192</v>
      </c>
      <c r="C905">
        <v>1403</v>
      </c>
      <c r="D905" t="s">
        <v>390</v>
      </c>
      <c r="E905" t="s">
        <v>391</v>
      </c>
      <c r="F905">
        <v>1407</v>
      </c>
      <c r="G905" t="s">
        <v>392</v>
      </c>
      <c r="H905" t="s">
        <v>391</v>
      </c>
      <c r="I905">
        <v>538</v>
      </c>
      <c r="J905" t="s">
        <v>441</v>
      </c>
      <c r="K905" t="s">
        <v>442</v>
      </c>
      <c r="L905">
        <v>78013</v>
      </c>
      <c r="M905" t="s">
        <v>420</v>
      </c>
      <c r="N905" t="s">
        <v>262</v>
      </c>
      <c r="O905">
        <v>78013</v>
      </c>
      <c r="P905" t="s">
        <v>420</v>
      </c>
      <c r="Q905" t="s">
        <v>262</v>
      </c>
      <c r="R905" t="s">
        <v>403</v>
      </c>
      <c r="S905" s="2">
        <v>532.25</v>
      </c>
      <c r="U905">
        <v>15</v>
      </c>
      <c r="IF905">
        <v>78013</v>
      </c>
      <c r="IG905" t="s">
        <v>420</v>
      </c>
      <c r="IH905" t="s">
        <v>252</v>
      </c>
      <c r="IK905">
        <v>-2</v>
      </c>
      <c r="IL905" t="s">
        <v>253</v>
      </c>
      <c r="IM905" t="s">
        <v>254</v>
      </c>
      <c r="IN905" t="s">
        <v>400</v>
      </c>
      <c r="IP905" t="s">
        <v>420</v>
      </c>
    </row>
    <row r="906" spans="1:250" x14ac:dyDescent="0.35">
      <c r="A906">
        <v>1441</v>
      </c>
      <c r="B906">
        <v>469576192</v>
      </c>
      <c r="C906">
        <v>1403</v>
      </c>
      <c r="D906" t="s">
        <v>390</v>
      </c>
      <c r="E906" t="s">
        <v>391</v>
      </c>
      <c r="F906">
        <v>1407</v>
      </c>
      <c r="G906" t="s">
        <v>392</v>
      </c>
      <c r="H906" t="s">
        <v>391</v>
      </c>
      <c r="I906">
        <v>536</v>
      </c>
      <c r="J906" t="s">
        <v>443</v>
      </c>
      <c r="K906" t="s">
        <v>444</v>
      </c>
      <c r="L906">
        <v>78013</v>
      </c>
      <c r="M906" t="s">
        <v>420</v>
      </c>
      <c r="N906" t="s">
        <v>262</v>
      </c>
      <c r="O906">
        <v>78013</v>
      </c>
      <c r="P906" t="s">
        <v>420</v>
      </c>
      <c r="Q906" t="s">
        <v>262</v>
      </c>
      <c r="R906" t="s">
        <v>403</v>
      </c>
      <c r="S906" s="2">
        <v>399.1</v>
      </c>
      <c r="U906">
        <v>15</v>
      </c>
      <c r="IF906">
        <v>78013</v>
      </c>
      <c r="IG906" t="s">
        <v>420</v>
      </c>
      <c r="IH906" t="s">
        <v>252</v>
      </c>
      <c r="IK906">
        <v>-2</v>
      </c>
      <c r="IL906" t="s">
        <v>253</v>
      </c>
      <c r="IM906" t="s">
        <v>254</v>
      </c>
      <c r="IN906" t="s">
        <v>400</v>
      </c>
      <c r="IP906" t="s">
        <v>420</v>
      </c>
    </row>
    <row r="907" spans="1:250" x14ac:dyDescent="0.35">
      <c r="A907">
        <v>1442</v>
      </c>
      <c r="B907">
        <v>469576192</v>
      </c>
      <c r="C907">
        <v>1403</v>
      </c>
      <c r="D907" t="s">
        <v>390</v>
      </c>
      <c r="E907" t="s">
        <v>391</v>
      </c>
      <c r="F907">
        <v>1407</v>
      </c>
      <c r="G907" t="s">
        <v>392</v>
      </c>
      <c r="H907" t="s">
        <v>391</v>
      </c>
      <c r="I907">
        <v>530</v>
      </c>
      <c r="J907" t="s">
        <v>445</v>
      </c>
      <c r="K907" t="s">
        <v>446</v>
      </c>
      <c r="L907">
        <v>78013</v>
      </c>
      <c r="M907" t="s">
        <v>420</v>
      </c>
      <c r="N907" t="s">
        <v>262</v>
      </c>
      <c r="O907">
        <v>78013</v>
      </c>
      <c r="P907" t="s">
        <v>420</v>
      </c>
      <c r="Q907" t="s">
        <v>262</v>
      </c>
      <c r="R907" t="s">
        <v>403</v>
      </c>
      <c r="S907" s="2">
        <v>595.05999999999995</v>
      </c>
      <c r="U907">
        <v>15</v>
      </c>
      <c r="IF907">
        <v>78013</v>
      </c>
      <c r="IG907" t="s">
        <v>420</v>
      </c>
      <c r="IH907" t="s">
        <v>252</v>
      </c>
      <c r="IK907">
        <v>-2</v>
      </c>
      <c r="IL907" t="s">
        <v>253</v>
      </c>
      <c r="IM907" t="s">
        <v>254</v>
      </c>
      <c r="IN907" t="s">
        <v>400</v>
      </c>
      <c r="IP907" t="s">
        <v>420</v>
      </c>
    </row>
    <row r="908" spans="1:250" x14ac:dyDescent="0.35">
      <c r="A908">
        <v>1443</v>
      </c>
      <c r="B908">
        <v>469576192</v>
      </c>
      <c r="C908">
        <v>1403</v>
      </c>
      <c r="D908" t="s">
        <v>390</v>
      </c>
      <c r="E908" t="s">
        <v>391</v>
      </c>
      <c r="F908">
        <v>1407</v>
      </c>
      <c r="G908" t="s">
        <v>392</v>
      </c>
      <c r="H908" t="s">
        <v>391</v>
      </c>
      <c r="I908">
        <v>526</v>
      </c>
      <c r="J908" t="s">
        <v>435</v>
      </c>
      <c r="K908" t="s">
        <v>436</v>
      </c>
      <c r="L908">
        <v>78013</v>
      </c>
      <c r="M908" t="s">
        <v>420</v>
      </c>
      <c r="N908" t="s">
        <v>262</v>
      </c>
      <c r="O908">
        <v>78013</v>
      </c>
      <c r="P908" t="s">
        <v>420</v>
      </c>
      <c r="Q908" t="s">
        <v>262</v>
      </c>
      <c r="R908" t="s">
        <v>403</v>
      </c>
      <c r="S908" s="2">
        <v>562.08000000000004</v>
      </c>
      <c r="U908">
        <v>15</v>
      </c>
      <c r="IF908">
        <v>78013</v>
      </c>
      <c r="IG908" t="s">
        <v>420</v>
      </c>
      <c r="IH908" t="s">
        <v>252</v>
      </c>
      <c r="IK908">
        <v>-2</v>
      </c>
      <c r="IL908" t="s">
        <v>253</v>
      </c>
      <c r="IM908" t="s">
        <v>254</v>
      </c>
      <c r="IN908" t="s">
        <v>400</v>
      </c>
      <c r="IP908" t="s">
        <v>420</v>
      </c>
    </row>
    <row r="909" spans="1:250" x14ac:dyDescent="0.35">
      <c r="A909">
        <v>1444</v>
      </c>
      <c r="B909">
        <v>469576192</v>
      </c>
      <c r="C909">
        <v>1403</v>
      </c>
      <c r="D909" t="s">
        <v>390</v>
      </c>
      <c r="E909" t="s">
        <v>391</v>
      </c>
      <c r="F909">
        <v>1407</v>
      </c>
      <c r="G909" t="s">
        <v>392</v>
      </c>
      <c r="H909" t="s">
        <v>391</v>
      </c>
      <c r="I909">
        <v>522</v>
      </c>
      <c r="J909" t="s">
        <v>424</v>
      </c>
      <c r="K909" t="s">
        <v>425</v>
      </c>
      <c r="L909">
        <v>78013</v>
      </c>
      <c r="M909" t="s">
        <v>420</v>
      </c>
      <c r="N909" t="s">
        <v>262</v>
      </c>
      <c r="O909">
        <v>78013</v>
      </c>
      <c r="P909" t="s">
        <v>420</v>
      </c>
      <c r="Q909" t="s">
        <v>262</v>
      </c>
      <c r="R909" t="s">
        <v>403</v>
      </c>
      <c r="S909" s="2">
        <v>419.33</v>
      </c>
      <c r="U909">
        <v>15</v>
      </c>
      <c r="IF909">
        <v>78013</v>
      </c>
      <c r="IG909" t="s">
        <v>420</v>
      </c>
      <c r="IH909" t="s">
        <v>252</v>
      </c>
      <c r="IK909">
        <v>-2</v>
      </c>
      <c r="IL909" t="s">
        <v>253</v>
      </c>
      <c r="IM909" t="s">
        <v>254</v>
      </c>
      <c r="IN909" t="s">
        <v>400</v>
      </c>
      <c r="IP909" t="s">
        <v>420</v>
      </c>
    </row>
    <row r="910" spans="1:250" x14ac:dyDescent="0.35">
      <c r="A910">
        <v>1445</v>
      </c>
      <c r="B910">
        <v>469576192</v>
      </c>
      <c r="C910">
        <v>1403</v>
      </c>
      <c r="D910" t="s">
        <v>390</v>
      </c>
      <c r="E910" t="s">
        <v>391</v>
      </c>
      <c r="F910">
        <v>1407</v>
      </c>
      <c r="G910" t="s">
        <v>392</v>
      </c>
      <c r="H910" t="s">
        <v>391</v>
      </c>
      <c r="I910">
        <v>520</v>
      </c>
      <c r="J910" t="s">
        <v>427</v>
      </c>
      <c r="K910" t="s">
        <v>428</v>
      </c>
      <c r="L910">
        <v>78013</v>
      </c>
      <c r="M910" t="s">
        <v>420</v>
      </c>
      <c r="N910" t="s">
        <v>262</v>
      </c>
      <c r="O910">
        <v>78013</v>
      </c>
      <c r="P910" t="s">
        <v>420</v>
      </c>
      <c r="Q910" t="s">
        <v>262</v>
      </c>
      <c r="R910" t="s">
        <v>403</v>
      </c>
      <c r="S910" s="2">
        <v>420.8</v>
      </c>
      <c r="U910">
        <v>15</v>
      </c>
      <c r="IF910">
        <v>78013</v>
      </c>
      <c r="IG910" t="s">
        <v>420</v>
      </c>
      <c r="IH910" t="s">
        <v>252</v>
      </c>
      <c r="IK910">
        <v>-2</v>
      </c>
      <c r="IL910" t="s">
        <v>253</v>
      </c>
      <c r="IM910" t="s">
        <v>254</v>
      </c>
      <c r="IN910" t="s">
        <v>400</v>
      </c>
      <c r="IP910" t="s">
        <v>420</v>
      </c>
    </row>
    <row r="911" spans="1:250" x14ac:dyDescent="0.35">
      <c r="A911">
        <v>1446</v>
      </c>
      <c r="B911">
        <v>469576192</v>
      </c>
      <c r="C911">
        <v>1403</v>
      </c>
      <c r="D911" t="s">
        <v>390</v>
      </c>
      <c r="E911" t="s">
        <v>391</v>
      </c>
      <c r="F911">
        <v>1407</v>
      </c>
      <c r="G911" t="s">
        <v>392</v>
      </c>
      <c r="H911" t="s">
        <v>391</v>
      </c>
      <c r="I911">
        <v>516</v>
      </c>
      <c r="J911" t="s">
        <v>429</v>
      </c>
      <c r="K911" t="s">
        <v>430</v>
      </c>
      <c r="L911">
        <v>78013</v>
      </c>
      <c r="M911" t="s">
        <v>420</v>
      </c>
      <c r="N911" t="s">
        <v>262</v>
      </c>
      <c r="O911">
        <v>78013</v>
      </c>
      <c r="P911" t="s">
        <v>420</v>
      </c>
      <c r="Q911" t="s">
        <v>262</v>
      </c>
      <c r="R911" t="s">
        <v>403</v>
      </c>
      <c r="S911" s="2">
        <v>420.61</v>
      </c>
      <c r="U911">
        <v>15</v>
      </c>
      <c r="IF911">
        <v>78013</v>
      </c>
      <c r="IG911" t="s">
        <v>420</v>
      </c>
      <c r="IH911" t="s">
        <v>252</v>
      </c>
      <c r="IK911">
        <v>-2</v>
      </c>
      <c r="IL911" t="s">
        <v>253</v>
      </c>
      <c r="IM911" t="s">
        <v>254</v>
      </c>
      <c r="IN911" t="s">
        <v>400</v>
      </c>
      <c r="IP911" t="s">
        <v>420</v>
      </c>
    </row>
    <row r="912" spans="1:250" x14ac:dyDescent="0.35">
      <c r="A912">
        <v>1447</v>
      </c>
      <c r="B912">
        <v>469576192</v>
      </c>
      <c r="C912">
        <v>1403</v>
      </c>
      <c r="D912" t="s">
        <v>390</v>
      </c>
      <c r="E912" t="s">
        <v>391</v>
      </c>
      <c r="F912">
        <v>1407</v>
      </c>
      <c r="G912" t="s">
        <v>392</v>
      </c>
      <c r="H912" t="s">
        <v>391</v>
      </c>
      <c r="I912">
        <v>514</v>
      </c>
      <c r="J912" t="s">
        <v>431</v>
      </c>
      <c r="K912" t="s">
        <v>432</v>
      </c>
      <c r="L912">
        <v>78013</v>
      </c>
      <c r="M912" t="s">
        <v>420</v>
      </c>
      <c r="N912" t="s">
        <v>262</v>
      </c>
      <c r="O912">
        <v>78013</v>
      </c>
      <c r="P912" t="s">
        <v>420</v>
      </c>
      <c r="Q912" t="s">
        <v>262</v>
      </c>
      <c r="R912" t="s">
        <v>403</v>
      </c>
      <c r="S912" s="2">
        <v>390.42</v>
      </c>
      <c r="U912">
        <v>15</v>
      </c>
      <c r="IF912">
        <v>78013</v>
      </c>
      <c r="IG912" t="s">
        <v>420</v>
      </c>
      <c r="IH912" t="s">
        <v>252</v>
      </c>
      <c r="IK912">
        <v>-2</v>
      </c>
      <c r="IL912" t="s">
        <v>253</v>
      </c>
      <c r="IM912" t="s">
        <v>254</v>
      </c>
      <c r="IN912" t="s">
        <v>400</v>
      </c>
      <c r="IP912" t="s">
        <v>420</v>
      </c>
    </row>
    <row r="913" spans="1:250" x14ac:dyDescent="0.35">
      <c r="A913">
        <v>1448</v>
      </c>
      <c r="B913">
        <v>469576192</v>
      </c>
      <c r="C913">
        <v>1403</v>
      </c>
      <c r="D913" t="s">
        <v>390</v>
      </c>
      <c r="E913" t="s">
        <v>391</v>
      </c>
      <c r="F913">
        <v>1407</v>
      </c>
      <c r="G913" t="s">
        <v>392</v>
      </c>
      <c r="H913" t="s">
        <v>391</v>
      </c>
      <c r="I913">
        <v>508</v>
      </c>
      <c r="J913" t="s">
        <v>433</v>
      </c>
      <c r="K913" t="s">
        <v>434</v>
      </c>
      <c r="L913">
        <v>78013</v>
      </c>
      <c r="M913" t="s">
        <v>420</v>
      </c>
      <c r="N913" t="s">
        <v>262</v>
      </c>
      <c r="O913">
        <v>78013</v>
      </c>
      <c r="P913" t="s">
        <v>420</v>
      </c>
      <c r="Q913" t="s">
        <v>262</v>
      </c>
      <c r="R913" t="s">
        <v>403</v>
      </c>
      <c r="S913" s="2">
        <v>405.49</v>
      </c>
      <c r="U913">
        <v>15</v>
      </c>
      <c r="IF913">
        <v>78013</v>
      </c>
      <c r="IG913" t="s">
        <v>420</v>
      </c>
      <c r="IH913" t="s">
        <v>252</v>
      </c>
      <c r="IK913">
        <v>-2</v>
      </c>
      <c r="IL913" t="s">
        <v>253</v>
      </c>
      <c r="IM913" t="s">
        <v>254</v>
      </c>
      <c r="IN913" t="s">
        <v>400</v>
      </c>
      <c r="IP913" t="s">
        <v>420</v>
      </c>
    </row>
    <row r="914" spans="1:250" x14ac:dyDescent="0.35">
      <c r="A914">
        <v>1449</v>
      </c>
      <c r="B914">
        <v>469576192</v>
      </c>
      <c r="C914">
        <v>1403</v>
      </c>
      <c r="D914" t="s">
        <v>390</v>
      </c>
      <c r="E914" t="s">
        <v>391</v>
      </c>
      <c r="F914">
        <v>1407</v>
      </c>
      <c r="G914" t="s">
        <v>392</v>
      </c>
      <c r="H914" t="s">
        <v>391</v>
      </c>
      <c r="I914">
        <v>546</v>
      </c>
      <c r="J914" t="s">
        <v>437</v>
      </c>
      <c r="K914" t="s">
        <v>438</v>
      </c>
      <c r="L914">
        <v>50297</v>
      </c>
      <c r="M914" t="s">
        <v>404</v>
      </c>
      <c r="N914" t="s">
        <v>405</v>
      </c>
      <c r="O914">
        <v>50297</v>
      </c>
      <c r="P914" t="s">
        <v>404</v>
      </c>
      <c r="Q914" t="s">
        <v>405</v>
      </c>
      <c r="R914" t="s">
        <v>403</v>
      </c>
      <c r="S914" s="2">
        <v>1474.39</v>
      </c>
      <c r="U914">
        <v>15</v>
      </c>
      <c r="IF914">
        <v>50297</v>
      </c>
      <c r="IG914" t="s">
        <v>404</v>
      </c>
      <c r="IH914" t="s">
        <v>252</v>
      </c>
      <c r="IK914">
        <v>-2</v>
      </c>
      <c r="IL914" t="s">
        <v>253</v>
      </c>
      <c r="IM914" t="s">
        <v>254</v>
      </c>
      <c r="IN914" t="s">
        <v>400</v>
      </c>
      <c r="IP914" t="s">
        <v>404</v>
      </c>
    </row>
    <row r="915" spans="1:250" x14ac:dyDescent="0.35">
      <c r="A915">
        <v>1450</v>
      </c>
      <c r="B915">
        <v>469576192</v>
      </c>
      <c r="C915">
        <v>1403</v>
      </c>
      <c r="D915" t="s">
        <v>390</v>
      </c>
      <c r="E915" t="s">
        <v>391</v>
      </c>
      <c r="F915">
        <v>1407</v>
      </c>
      <c r="G915" t="s">
        <v>392</v>
      </c>
      <c r="H915" t="s">
        <v>391</v>
      </c>
      <c r="I915">
        <v>542</v>
      </c>
      <c r="J915" t="s">
        <v>439</v>
      </c>
      <c r="K915" t="s">
        <v>440</v>
      </c>
      <c r="L915">
        <v>50297</v>
      </c>
      <c r="M915" t="s">
        <v>404</v>
      </c>
      <c r="N915" t="s">
        <v>405</v>
      </c>
      <c r="O915">
        <v>50297</v>
      </c>
      <c r="P915" t="s">
        <v>404</v>
      </c>
      <c r="Q915" t="s">
        <v>405</v>
      </c>
      <c r="R915" t="s">
        <v>403</v>
      </c>
      <c r="S915" s="2">
        <v>1700.4</v>
      </c>
      <c r="U915">
        <v>15</v>
      </c>
      <c r="IF915">
        <v>50297</v>
      </c>
      <c r="IG915" t="s">
        <v>404</v>
      </c>
      <c r="IH915" t="s">
        <v>252</v>
      </c>
      <c r="IK915">
        <v>-2</v>
      </c>
      <c r="IL915" t="s">
        <v>253</v>
      </c>
      <c r="IM915" t="s">
        <v>254</v>
      </c>
      <c r="IN915" t="s">
        <v>400</v>
      </c>
      <c r="IP915" t="s">
        <v>404</v>
      </c>
    </row>
    <row r="916" spans="1:250" x14ac:dyDescent="0.35">
      <c r="A916">
        <v>1451</v>
      </c>
      <c r="B916">
        <v>469576192</v>
      </c>
      <c r="C916">
        <v>1403</v>
      </c>
      <c r="D916" t="s">
        <v>390</v>
      </c>
      <c r="E916" t="s">
        <v>391</v>
      </c>
      <c r="F916">
        <v>1407</v>
      </c>
      <c r="G916" t="s">
        <v>392</v>
      </c>
      <c r="H916" t="s">
        <v>391</v>
      </c>
      <c r="I916">
        <v>538</v>
      </c>
      <c r="J916" t="s">
        <v>441</v>
      </c>
      <c r="K916" t="s">
        <v>442</v>
      </c>
      <c r="L916">
        <v>50297</v>
      </c>
      <c r="M916" t="s">
        <v>404</v>
      </c>
      <c r="N916" t="s">
        <v>405</v>
      </c>
      <c r="O916">
        <v>50297</v>
      </c>
      <c r="P916" t="s">
        <v>404</v>
      </c>
      <c r="Q916" t="s">
        <v>405</v>
      </c>
      <c r="R916" t="s">
        <v>403</v>
      </c>
      <c r="S916" s="2">
        <v>1806.53</v>
      </c>
      <c r="U916">
        <v>15</v>
      </c>
      <c r="IF916">
        <v>50297</v>
      </c>
      <c r="IG916" t="s">
        <v>404</v>
      </c>
      <c r="IH916" t="s">
        <v>252</v>
      </c>
      <c r="IK916">
        <v>-2</v>
      </c>
      <c r="IL916" t="s">
        <v>253</v>
      </c>
      <c r="IM916" t="s">
        <v>254</v>
      </c>
      <c r="IN916" t="s">
        <v>400</v>
      </c>
      <c r="IP916" t="s">
        <v>404</v>
      </c>
    </row>
    <row r="917" spans="1:250" x14ac:dyDescent="0.35">
      <c r="A917">
        <v>1452</v>
      </c>
      <c r="B917">
        <v>469576192</v>
      </c>
      <c r="C917">
        <v>1403</v>
      </c>
      <c r="D917" t="s">
        <v>390</v>
      </c>
      <c r="E917" t="s">
        <v>391</v>
      </c>
      <c r="F917">
        <v>1407</v>
      </c>
      <c r="G917" t="s">
        <v>392</v>
      </c>
      <c r="H917" t="s">
        <v>391</v>
      </c>
      <c r="I917">
        <v>536</v>
      </c>
      <c r="J917" t="s">
        <v>443</v>
      </c>
      <c r="K917" t="s">
        <v>444</v>
      </c>
      <c r="L917">
        <v>50297</v>
      </c>
      <c r="M917" t="s">
        <v>404</v>
      </c>
      <c r="N917" t="s">
        <v>405</v>
      </c>
      <c r="O917">
        <v>50297</v>
      </c>
      <c r="P917" t="s">
        <v>404</v>
      </c>
      <c r="Q917" t="s">
        <v>405</v>
      </c>
      <c r="R917" t="s">
        <v>403</v>
      </c>
      <c r="S917" s="2">
        <v>1354.61</v>
      </c>
      <c r="U917">
        <v>15</v>
      </c>
      <c r="IF917">
        <v>50297</v>
      </c>
      <c r="IG917" t="s">
        <v>404</v>
      </c>
      <c r="IH917" t="s">
        <v>252</v>
      </c>
      <c r="IK917">
        <v>-2</v>
      </c>
      <c r="IL917" t="s">
        <v>253</v>
      </c>
      <c r="IM917" t="s">
        <v>254</v>
      </c>
      <c r="IN917" t="s">
        <v>400</v>
      </c>
      <c r="IP917" t="s">
        <v>404</v>
      </c>
    </row>
    <row r="918" spans="1:250" x14ac:dyDescent="0.35">
      <c r="A918">
        <v>1453</v>
      </c>
      <c r="B918">
        <v>469576192</v>
      </c>
      <c r="C918">
        <v>1403</v>
      </c>
      <c r="D918" t="s">
        <v>390</v>
      </c>
      <c r="E918" t="s">
        <v>391</v>
      </c>
      <c r="F918">
        <v>1407</v>
      </c>
      <c r="G918" t="s">
        <v>392</v>
      </c>
      <c r="H918" t="s">
        <v>391</v>
      </c>
      <c r="I918">
        <v>530</v>
      </c>
      <c r="J918" t="s">
        <v>445</v>
      </c>
      <c r="K918" t="s">
        <v>446</v>
      </c>
      <c r="L918">
        <v>50297</v>
      </c>
      <c r="M918" t="s">
        <v>404</v>
      </c>
      <c r="N918" t="s">
        <v>405</v>
      </c>
      <c r="O918">
        <v>50297</v>
      </c>
      <c r="P918" t="s">
        <v>404</v>
      </c>
      <c r="Q918" t="s">
        <v>405</v>
      </c>
      <c r="R918" t="s">
        <v>403</v>
      </c>
      <c r="S918" s="2">
        <v>2019.71</v>
      </c>
      <c r="U918">
        <v>15</v>
      </c>
      <c r="IF918">
        <v>50297</v>
      </c>
      <c r="IG918" t="s">
        <v>404</v>
      </c>
      <c r="IH918" t="s">
        <v>252</v>
      </c>
      <c r="IK918">
        <v>-2</v>
      </c>
      <c r="IL918" t="s">
        <v>253</v>
      </c>
      <c r="IM918" t="s">
        <v>254</v>
      </c>
      <c r="IN918" t="s">
        <v>400</v>
      </c>
      <c r="IP918" t="s">
        <v>404</v>
      </c>
    </row>
    <row r="919" spans="1:250" x14ac:dyDescent="0.35">
      <c r="A919">
        <v>1454</v>
      </c>
      <c r="B919">
        <v>469576192</v>
      </c>
      <c r="C919">
        <v>1403</v>
      </c>
      <c r="D919" t="s">
        <v>390</v>
      </c>
      <c r="E919" t="s">
        <v>391</v>
      </c>
      <c r="F919">
        <v>1407</v>
      </c>
      <c r="G919" t="s">
        <v>392</v>
      </c>
      <c r="H919" t="s">
        <v>391</v>
      </c>
      <c r="I919">
        <v>526</v>
      </c>
      <c r="J919" t="s">
        <v>435</v>
      </c>
      <c r="K919" t="s">
        <v>436</v>
      </c>
      <c r="L919">
        <v>50297</v>
      </c>
      <c r="M919" t="s">
        <v>404</v>
      </c>
      <c r="N919" t="s">
        <v>405</v>
      </c>
      <c r="O919">
        <v>50297</v>
      </c>
      <c r="P919" t="s">
        <v>404</v>
      </c>
      <c r="Q919" t="s">
        <v>405</v>
      </c>
      <c r="R919" t="s">
        <v>403</v>
      </c>
      <c r="S919" s="2">
        <v>1907.78</v>
      </c>
      <c r="U919">
        <v>15</v>
      </c>
      <c r="IF919">
        <v>50297</v>
      </c>
      <c r="IG919" t="s">
        <v>404</v>
      </c>
      <c r="IH919" t="s">
        <v>252</v>
      </c>
      <c r="IK919">
        <v>-2</v>
      </c>
      <c r="IL919" t="s">
        <v>253</v>
      </c>
      <c r="IM919" t="s">
        <v>254</v>
      </c>
      <c r="IN919" t="s">
        <v>400</v>
      </c>
      <c r="IP919" t="s">
        <v>404</v>
      </c>
    </row>
    <row r="920" spans="1:250" x14ac:dyDescent="0.35">
      <c r="A920">
        <v>1455</v>
      </c>
      <c r="B920">
        <v>469576192</v>
      </c>
      <c r="C920">
        <v>1403</v>
      </c>
      <c r="D920" t="s">
        <v>390</v>
      </c>
      <c r="E920" t="s">
        <v>391</v>
      </c>
      <c r="F920">
        <v>1407</v>
      </c>
      <c r="G920" t="s">
        <v>392</v>
      </c>
      <c r="H920" t="s">
        <v>391</v>
      </c>
      <c r="I920">
        <v>522</v>
      </c>
      <c r="J920" t="s">
        <v>424</v>
      </c>
      <c r="K920" t="s">
        <v>425</v>
      </c>
      <c r="L920">
        <v>50297</v>
      </c>
      <c r="M920" t="s">
        <v>404</v>
      </c>
      <c r="N920" t="s">
        <v>405</v>
      </c>
      <c r="O920">
        <v>50297</v>
      </c>
      <c r="P920" t="s">
        <v>404</v>
      </c>
      <c r="Q920" t="s">
        <v>405</v>
      </c>
      <c r="R920" t="s">
        <v>403</v>
      </c>
      <c r="S920" s="2">
        <v>1423.27</v>
      </c>
      <c r="U920">
        <v>15</v>
      </c>
      <c r="IF920">
        <v>50297</v>
      </c>
      <c r="IG920" t="s">
        <v>404</v>
      </c>
      <c r="IH920" t="s">
        <v>252</v>
      </c>
      <c r="IK920">
        <v>-2</v>
      </c>
      <c r="IL920" t="s">
        <v>253</v>
      </c>
      <c r="IM920" t="s">
        <v>254</v>
      </c>
      <c r="IN920" t="s">
        <v>400</v>
      </c>
      <c r="IP920" t="s">
        <v>404</v>
      </c>
    </row>
    <row r="921" spans="1:250" x14ac:dyDescent="0.35">
      <c r="A921">
        <v>1456</v>
      </c>
      <c r="B921">
        <v>469576192</v>
      </c>
      <c r="C921">
        <v>1403</v>
      </c>
      <c r="D921" t="s">
        <v>390</v>
      </c>
      <c r="E921" t="s">
        <v>391</v>
      </c>
      <c r="F921">
        <v>1407</v>
      </c>
      <c r="G921" t="s">
        <v>392</v>
      </c>
      <c r="H921" t="s">
        <v>391</v>
      </c>
      <c r="I921">
        <v>520</v>
      </c>
      <c r="J921" t="s">
        <v>427</v>
      </c>
      <c r="K921" t="s">
        <v>428</v>
      </c>
      <c r="L921">
        <v>50297</v>
      </c>
      <c r="M921" t="s">
        <v>404</v>
      </c>
      <c r="N921" t="s">
        <v>405</v>
      </c>
      <c r="O921">
        <v>50297</v>
      </c>
      <c r="P921" t="s">
        <v>404</v>
      </c>
      <c r="Q921" t="s">
        <v>405</v>
      </c>
      <c r="R921" t="s">
        <v>403</v>
      </c>
      <c r="S921" s="2">
        <v>1428.25</v>
      </c>
      <c r="U921">
        <v>15</v>
      </c>
      <c r="IF921">
        <v>50297</v>
      </c>
      <c r="IG921" t="s">
        <v>404</v>
      </c>
      <c r="IH921" t="s">
        <v>252</v>
      </c>
      <c r="IK921">
        <v>-2</v>
      </c>
      <c r="IL921" t="s">
        <v>253</v>
      </c>
      <c r="IM921" t="s">
        <v>254</v>
      </c>
      <c r="IN921" t="s">
        <v>400</v>
      </c>
      <c r="IP921" t="s">
        <v>404</v>
      </c>
    </row>
    <row r="922" spans="1:250" x14ac:dyDescent="0.35">
      <c r="A922">
        <v>1457</v>
      </c>
      <c r="B922">
        <v>469576192</v>
      </c>
      <c r="C922">
        <v>1403</v>
      </c>
      <c r="D922" t="s">
        <v>390</v>
      </c>
      <c r="E922" t="s">
        <v>391</v>
      </c>
      <c r="F922">
        <v>1407</v>
      </c>
      <c r="G922" t="s">
        <v>392</v>
      </c>
      <c r="H922" t="s">
        <v>391</v>
      </c>
      <c r="I922">
        <v>516</v>
      </c>
      <c r="J922" t="s">
        <v>429</v>
      </c>
      <c r="K922" t="s">
        <v>430</v>
      </c>
      <c r="L922">
        <v>50297</v>
      </c>
      <c r="M922" t="s">
        <v>404</v>
      </c>
      <c r="N922" t="s">
        <v>405</v>
      </c>
      <c r="O922">
        <v>50297</v>
      </c>
      <c r="P922" t="s">
        <v>404</v>
      </c>
      <c r="Q922" t="s">
        <v>405</v>
      </c>
      <c r="R922" t="s">
        <v>403</v>
      </c>
      <c r="S922" s="2">
        <v>1427.6</v>
      </c>
      <c r="U922">
        <v>15</v>
      </c>
      <c r="IF922">
        <v>50297</v>
      </c>
      <c r="IG922" t="s">
        <v>404</v>
      </c>
      <c r="IH922" t="s">
        <v>252</v>
      </c>
      <c r="IK922">
        <v>-2</v>
      </c>
      <c r="IL922" t="s">
        <v>253</v>
      </c>
      <c r="IM922" t="s">
        <v>254</v>
      </c>
      <c r="IN922" t="s">
        <v>400</v>
      </c>
      <c r="IP922" t="s">
        <v>404</v>
      </c>
    </row>
    <row r="923" spans="1:250" x14ac:dyDescent="0.35">
      <c r="A923">
        <v>1458</v>
      </c>
      <c r="B923">
        <v>469576192</v>
      </c>
      <c r="C923">
        <v>1403</v>
      </c>
      <c r="D923" t="s">
        <v>390</v>
      </c>
      <c r="E923" t="s">
        <v>391</v>
      </c>
      <c r="F923">
        <v>1407</v>
      </c>
      <c r="G923" t="s">
        <v>392</v>
      </c>
      <c r="H923" t="s">
        <v>391</v>
      </c>
      <c r="I923">
        <v>514</v>
      </c>
      <c r="J923" t="s">
        <v>431</v>
      </c>
      <c r="K923" t="s">
        <v>432</v>
      </c>
      <c r="L923">
        <v>50297</v>
      </c>
      <c r="M923" t="s">
        <v>404</v>
      </c>
      <c r="N923" t="s">
        <v>405</v>
      </c>
      <c r="O923">
        <v>50297</v>
      </c>
      <c r="P923" t="s">
        <v>404</v>
      </c>
      <c r="Q923" t="s">
        <v>405</v>
      </c>
      <c r="R923" t="s">
        <v>403</v>
      </c>
      <c r="S923" s="2">
        <v>1325.13</v>
      </c>
      <c r="U923">
        <v>15</v>
      </c>
      <c r="IF923">
        <v>50297</v>
      </c>
      <c r="IG923" t="s">
        <v>404</v>
      </c>
      <c r="IH923" t="s">
        <v>252</v>
      </c>
      <c r="IK923">
        <v>-2</v>
      </c>
      <c r="IL923" t="s">
        <v>253</v>
      </c>
      <c r="IM923" t="s">
        <v>254</v>
      </c>
      <c r="IN923" t="s">
        <v>400</v>
      </c>
      <c r="IP923" t="s">
        <v>404</v>
      </c>
    </row>
    <row r="924" spans="1:250" x14ac:dyDescent="0.35">
      <c r="A924">
        <v>1459</v>
      </c>
      <c r="B924">
        <v>469576192</v>
      </c>
      <c r="C924">
        <v>1403</v>
      </c>
      <c r="D924" t="s">
        <v>390</v>
      </c>
      <c r="E924" t="s">
        <v>391</v>
      </c>
      <c r="F924">
        <v>1407</v>
      </c>
      <c r="G924" t="s">
        <v>392</v>
      </c>
      <c r="H924" t="s">
        <v>391</v>
      </c>
      <c r="I924">
        <v>508</v>
      </c>
      <c r="J924" t="s">
        <v>433</v>
      </c>
      <c r="K924" t="s">
        <v>434</v>
      </c>
      <c r="L924">
        <v>50297</v>
      </c>
      <c r="M924" t="s">
        <v>404</v>
      </c>
      <c r="N924" t="s">
        <v>405</v>
      </c>
      <c r="O924">
        <v>50297</v>
      </c>
      <c r="P924" t="s">
        <v>404</v>
      </c>
      <c r="Q924" t="s">
        <v>405</v>
      </c>
      <c r="R924" t="s">
        <v>403</v>
      </c>
      <c r="S924" s="2">
        <v>1376.3</v>
      </c>
      <c r="U924">
        <v>15</v>
      </c>
      <c r="IF924">
        <v>50297</v>
      </c>
      <c r="IG924" t="s">
        <v>404</v>
      </c>
      <c r="IH924" t="s">
        <v>252</v>
      </c>
      <c r="IK924">
        <v>-2</v>
      </c>
      <c r="IL924" t="s">
        <v>253</v>
      </c>
      <c r="IM924" t="s">
        <v>254</v>
      </c>
      <c r="IN924" t="s">
        <v>400</v>
      </c>
      <c r="IP924" t="s">
        <v>404</v>
      </c>
    </row>
    <row r="925" spans="1:250" x14ac:dyDescent="0.35">
      <c r="A925">
        <v>1460</v>
      </c>
      <c r="B925">
        <v>469576192</v>
      </c>
      <c r="C925">
        <v>1403</v>
      </c>
      <c r="D925" t="s">
        <v>390</v>
      </c>
      <c r="E925" t="s">
        <v>391</v>
      </c>
      <c r="F925">
        <v>1407</v>
      </c>
      <c r="G925" t="s">
        <v>392</v>
      </c>
      <c r="H925" t="s">
        <v>391</v>
      </c>
      <c r="I925">
        <v>546</v>
      </c>
      <c r="J925" t="s">
        <v>437</v>
      </c>
      <c r="K925" t="s">
        <v>438</v>
      </c>
      <c r="L925">
        <v>1736</v>
      </c>
      <c r="M925" t="s">
        <v>394</v>
      </c>
      <c r="N925" t="s">
        <v>256</v>
      </c>
      <c r="O925">
        <v>1736</v>
      </c>
      <c r="P925" t="s">
        <v>394</v>
      </c>
      <c r="Q925" t="s">
        <v>256</v>
      </c>
      <c r="R925" t="s">
        <v>403</v>
      </c>
      <c r="S925" s="2">
        <v>1769.6</v>
      </c>
      <c r="U925">
        <v>15</v>
      </c>
      <c r="IF925">
        <v>1736</v>
      </c>
      <c r="IG925" t="s">
        <v>394</v>
      </c>
      <c r="IH925" t="s">
        <v>252</v>
      </c>
      <c r="IK925">
        <v>-2</v>
      </c>
      <c r="IL925" t="s">
        <v>253</v>
      </c>
      <c r="IM925" t="s">
        <v>254</v>
      </c>
      <c r="IN925" t="s">
        <v>400</v>
      </c>
      <c r="IP925" t="s">
        <v>401</v>
      </c>
    </row>
    <row r="926" spans="1:250" x14ac:dyDescent="0.35">
      <c r="A926">
        <v>1461</v>
      </c>
      <c r="B926">
        <v>469576192</v>
      </c>
      <c r="C926">
        <v>1403</v>
      </c>
      <c r="D926" t="s">
        <v>390</v>
      </c>
      <c r="E926" t="s">
        <v>391</v>
      </c>
      <c r="F926">
        <v>1407</v>
      </c>
      <c r="G926" t="s">
        <v>392</v>
      </c>
      <c r="H926" t="s">
        <v>391</v>
      </c>
      <c r="I926">
        <v>542</v>
      </c>
      <c r="J926" t="s">
        <v>439</v>
      </c>
      <c r="K926" t="s">
        <v>440</v>
      </c>
      <c r="L926">
        <v>1736</v>
      </c>
      <c r="M926" t="s">
        <v>394</v>
      </c>
      <c r="N926" t="s">
        <v>256</v>
      </c>
      <c r="O926">
        <v>1736</v>
      </c>
      <c r="P926" t="s">
        <v>394</v>
      </c>
      <c r="Q926" t="s">
        <v>256</v>
      </c>
      <c r="R926" t="s">
        <v>403</v>
      </c>
      <c r="S926" s="2">
        <v>2040.86</v>
      </c>
      <c r="U926">
        <v>15</v>
      </c>
      <c r="IF926">
        <v>1736</v>
      </c>
      <c r="IG926" t="s">
        <v>394</v>
      </c>
      <c r="IH926" t="s">
        <v>252</v>
      </c>
      <c r="IK926">
        <v>-2</v>
      </c>
      <c r="IL926" t="s">
        <v>253</v>
      </c>
      <c r="IM926" t="s">
        <v>254</v>
      </c>
      <c r="IN926" t="s">
        <v>400</v>
      </c>
      <c r="IP926" t="s">
        <v>401</v>
      </c>
    </row>
    <row r="927" spans="1:250" x14ac:dyDescent="0.35">
      <c r="A927">
        <v>1462</v>
      </c>
      <c r="B927">
        <v>469576192</v>
      </c>
      <c r="C927">
        <v>1403</v>
      </c>
      <c r="D927" t="s">
        <v>390</v>
      </c>
      <c r="E927" t="s">
        <v>391</v>
      </c>
      <c r="F927">
        <v>1407</v>
      </c>
      <c r="G927" t="s">
        <v>392</v>
      </c>
      <c r="H927" t="s">
        <v>391</v>
      </c>
      <c r="I927">
        <v>538</v>
      </c>
      <c r="J927" t="s">
        <v>441</v>
      </c>
      <c r="K927" t="s">
        <v>442</v>
      </c>
      <c r="L927">
        <v>1736</v>
      </c>
      <c r="M927" t="s">
        <v>394</v>
      </c>
      <c r="N927" t="s">
        <v>256</v>
      </c>
      <c r="O927">
        <v>1736</v>
      </c>
      <c r="P927" t="s">
        <v>394</v>
      </c>
      <c r="Q927" t="s">
        <v>256</v>
      </c>
      <c r="R927" t="s">
        <v>403</v>
      </c>
      <c r="S927" s="2">
        <v>2168.23</v>
      </c>
      <c r="U927">
        <v>15</v>
      </c>
      <c r="IF927">
        <v>1736</v>
      </c>
      <c r="IG927" t="s">
        <v>394</v>
      </c>
      <c r="IH927" t="s">
        <v>252</v>
      </c>
      <c r="IK927">
        <v>-2</v>
      </c>
      <c r="IL927" t="s">
        <v>253</v>
      </c>
      <c r="IM927" t="s">
        <v>254</v>
      </c>
      <c r="IN927" t="s">
        <v>400</v>
      </c>
      <c r="IP927" t="s">
        <v>401</v>
      </c>
    </row>
    <row r="928" spans="1:250" x14ac:dyDescent="0.35">
      <c r="A928">
        <v>1463</v>
      </c>
      <c r="B928">
        <v>469576192</v>
      </c>
      <c r="C928">
        <v>1403</v>
      </c>
      <c r="D928" t="s">
        <v>390</v>
      </c>
      <c r="E928" t="s">
        <v>391</v>
      </c>
      <c r="F928">
        <v>1407</v>
      </c>
      <c r="G928" t="s">
        <v>392</v>
      </c>
      <c r="H928" t="s">
        <v>391</v>
      </c>
      <c r="I928">
        <v>536</v>
      </c>
      <c r="J928" t="s">
        <v>443</v>
      </c>
      <c r="K928" t="s">
        <v>444</v>
      </c>
      <c r="L928">
        <v>1736</v>
      </c>
      <c r="M928" t="s">
        <v>394</v>
      </c>
      <c r="N928" t="s">
        <v>256</v>
      </c>
      <c r="O928">
        <v>1736</v>
      </c>
      <c r="P928" t="s">
        <v>394</v>
      </c>
      <c r="Q928" t="s">
        <v>256</v>
      </c>
      <c r="R928" t="s">
        <v>403</v>
      </c>
      <c r="S928" s="2">
        <v>1625.83</v>
      </c>
      <c r="U928">
        <v>15</v>
      </c>
      <c r="IF928">
        <v>1736</v>
      </c>
      <c r="IG928" t="s">
        <v>394</v>
      </c>
      <c r="IH928" t="s">
        <v>252</v>
      </c>
      <c r="IK928">
        <v>-2</v>
      </c>
      <c r="IL928" t="s">
        <v>253</v>
      </c>
      <c r="IM928" t="s">
        <v>254</v>
      </c>
      <c r="IN928" t="s">
        <v>400</v>
      </c>
      <c r="IP928" t="s">
        <v>401</v>
      </c>
    </row>
    <row r="929" spans="1:250" x14ac:dyDescent="0.35">
      <c r="A929">
        <v>1464</v>
      </c>
      <c r="B929">
        <v>469576192</v>
      </c>
      <c r="C929">
        <v>1403</v>
      </c>
      <c r="D929" t="s">
        <v>390</v>
      </c>
      <c r="E929" t="s">
        <v>391</v>
      </c>
      <c r="F929">
        <v>1407</v>
      </c>
      <c r="G929" t="s">
        <v>392</v>
      </c>
      <c r="H929" t="s">
        <v>391</v>
      </c>
      <c r="I929">
        <v>530</v>
      </c>
      <c r="J929" t="s">
        <v>445</v>
      </c>
      <c r="K929" t="s">
        <v>446</v>
      </c>
      <c r="L929">
        <v>1736</v>
      </c>
      <c r="M929" t="s">
        <v>394</v>
      </c>
      <c r="N929" t="s">
        <v>256</v>
      </c>
      <c r="O929">
        <v>1736</v>
      </c>
      <c r="P929" t="s">
        <v>394</v>
      </c>
      <c r="Q929" t="s">
        <v>256</v>
      </c>
      <c r="R929" t="s">
        <v>403</v>
      </c>
      <c r="S929" s="2">
        <v>2424.1</v>
      </c>
      <c r="U929">
        <v>15</v>
      </c>
      <c r="IF929">
        <v>1736</v>
      </c>
      <c r="IG929" t="s">
        <v>394</v>
      </c>
      <c r="IH929" t="s">
        <v>252</v>
      </c>
      <c r="IK929">
        <v>-2</v>
      </c>
      <c r="IL929" t="s">
        <v>253</v>
      </c>
      <c r="IM929" t="s">
        <v>254</v>
      </c>
      <c r="IN929" t="s">
        <v>400</v>
      </c>
      <c r="IP929" t="s">
        <v>401</v>
      </c>
    </row>
    <row r="930" spans="1:250" x14ac:dyDescent="0.35">
      <c r="A930">
        <v>1465</v>
      </c>
      <c r="B930">
        <v>469576192</v>
      </c>
      <c r="C930">
        <v>1403</v>
      </c>
      <c r="D930" t="s">
        <v>390</v>
      </c>
      <c r="E930" t="s">
        <v>391</v>
      </c>
      <c r="F930">
        <v>1407</v>
      </c>
      <c r="G930" t="s">
        <v>392</v>
      </c>
      <c r="H930" t="s">
        <v>391</v>
      </c>
      <c r="I930">
        <v>526</v>
      </c>
      <c r="J930" t="s">
        <v>435</v>
      </c>
      <c r="K930" t="s">
        <v>436</v>
      </c>
      <c r="L930">
        <v>1736</v>
      </c>
      <c r="M930" t="s">
        <v>394</v>
      </c>
      <c r="N930" t="s">
        <v>256</v>
      </c>
      <c r="O930">
        <v>1736</v>
      </c>
      <c r="P930" t="s">
        <v>394</v>
      </c>
      <c r="Q930" t="s">
        <v>256</v>
      </c>
      <c r="R930" t="s">
        <v>403</v>
      </c>
      <c r="S930" s="2">
        <v>2289.7600000000002</v>
      </c>
      <c r="U930">
        <v>15</v>
      </c>
      <c r="IF930">
        <v>1736</v>
      </c>
      <c r="IG930" t="s">
        <v>394</v>
      </c>
      <c r="IH930" t="s">
        <v>252</v>
      </c>
      <c r="IK930">
        <v>-2</v>
      </c>
      <c r="IL930" t="s">
        <v>253</v>
      </c>
      <c r="IM930" t="s">
        <v>254</v>
      </c>
      <c r="IN930" t="s">
        <v>400</v>
      </c>
      <c r="IP930" t="s">
        <v>401</v>
      </c>
    </row>
    <row r="931" spans="1:250" x14ac:dyDescent="0.35">
      <c r="A931">
        <v>1466</v>
      </c>
      <c r="B931">
        <v>469576192</v>
      </c>
      <c r="C931">
        <v>1403</v>
      </c>
      <c r="D931" t="s">
        <v>390</v>
      </c>
      <c r="E931" t="s">
        <v>391</v>
      </c>
      <c r="F931">
        <v>1407</v>
      </c>
      <c r="G931" t="s">
        <v>392</v>
      </c>
      <c r="H931" t="s">
        <v>391</v>
      </c>
      <c r="I931">
        <v>522</v>
      </c>
      <c r="J931" t="s">
        <v>424</v>
      </c>
      <c r="K931" t="s">
        <v>425</v>
      </c>
      <c r="L931">
        <v>1736</v>
      </c>
      <c r="M931" t="s">
        <v>394</v>
      </c>
      <c r="N931" t="s">
        <v>256</v>
      </c>
      <c r="O931">
        <v>1736</v>
      </c>
      <c r="P931" t="s">
        <v>394</v>
      </c>
      <c r="Q931" t="s">
        <v>256</v>
      </c>
      <c r="R931" t="s">
        <v>403</v>
      </c>
      <c r="S931" s="2">
        <v>1708.24</v>
      </c>
      <c r="U931">
        <v>15</v>
      </c>
      <c r="IF931">
        <v>1736</v>
      </c>
      <c r="IG931" t="s">
        <v>394</v>
      </c>
      <c r="IH931" t="s">
        <v>252</v>
      </c>
      <c r="IK931">
        <v>-2</v>
      </c>
      <c r="IL931" t="s">
        <v>253</v>
      </c>
      <c r="IM931" t="s">
        <v>254</v>
      </c>
      <c r="IN931" t="s">
        <v>400</v>
      </c>
      <c r="IP931" t="s">
        <v>401</v>
      </c>
    </row>
    <row r="932" spans="1:250" x14ac:dyDescent="0.35">
      <c r="A932">
        <v>1467</v>
      </c>
      <c r="B932">
        <v>469576192</v>
      </c>
      <c r="C932">
        <v>1403</v>
      </c>
      <c r="D932" t="s">
        <v>390</v>
      </c>
      <c r="E932" t="s">
        <v>391</v>
      </c>
      <c r="F932">
        <v>1407</v>
      </c>
      <c r="G932" t="s">
        <v>392</v>
      </c>
      <c r="H932" t="s">
        <v>391</v>
      </c>
      <c r="I932">
        <v>520</v>
      </c>
      <c r="J932" t="s">
        <v>427</v>
      </c>
      <c r="K932" t="s">
        <v>428</v>
      </c>
      <c r="L932">
        <v>1736</v>
      </c>
      <c r="M932" t="s">
        <v>394</v>
      </c>
      <c r="N932" t="s">
        <v>256</v>
      </c>
      <c r="O932">
        <v>1736</v>
      </c>
      <c r="P932" t="s">
        <v>394</v>
      </c>
      <c r="Q932" t="s">
        <v>256</v>
      </c>
      <c r="R932" t="s">
        <v>403</v>
      </c>
      <c r="S932" s="2">
        <v>1714.22</v>
      </c>
      <c r="U932">
        <v>15</v>
      </c>
      <c r="IF932">
        <v>1736</v>
      </c>
      <c r="IG932" t="s">
        <v>394</v>
      </c>
      <c r="IH932" t="s">
        <v>252</v>
      </c>
      <c r="IK932">
        <v>-2</v>
      </c>
      <c r="IL932" t="s">
        <v>253</v>
      </c>
      <c r="IM932" t="s">
        <v>254</v>
      </c>
      <c r="IN932" t="s">
        <v>400</v>
      </c>
      <c r="IP932" t="s">
        <v>401</v>
      </c>
    </row>
    <row r="933" spans="1:250" x14ac:dyDescent="0.35">
      <c r="A933">
        <v>1468</v>
      </c>
      <c r="B933">
        <v>469576192</v>
      </c>
      <c r="C933">
        <v>1403</v>
      </c>
      <c r="D933" t="s">
        <v>390</v>
      </c>
      <c r="E933" t="s">
        <v>391</v>
      </c>
      <c r="F933">
        <v>1407</v>
      </c>
      <c r="G933" t="s">
        <v>392</v>
      </c>
      <c r="H933" t="s">
        <v>391</v>
      </c>
      <c r="I933">
        <v>516</v>
      </c>
      <c r="J933" t="s">
        <v>429</v>
      </c>
      <c r="K933" t="s">
        <v>430</v>
      </c>
      <c r="L933">
        <v>1736</v>
      </c>
      <c r="M933" t="s">
        <v>394</v>
      </c>
      <c r="N933" t="s">
        <v>256</v>
      </c>
      <c r="O933">
        <v>1736</v>
      </c>
      <c r="P933" t="s">
        <v>394</v>
      </c>
      <c r="Q933" t="s">
        <v>256</v>
      </c>
      <c r="R933" t="s">
        <v>403</v>
      </c>
      <c r="S933" s="2">
        <v>1713.43</v>
      </c>
      <c r="U933">
        <v>15</v>
      </c>
      <c r="IF933">
        <v>1736</v>
      </c>
      <c r="IG933" t="s">
        <v>394</v>
      </c>
      <c r="IH933" t="s">
        <v>252</v>
      </c>
      <c r="IK933">
        <v>-2</v>
      </c>
      <c r="IL933" t="s">
        <v>253</v>
      </c>
      <c r="IM933" t="s">
        <v>254</v>
      </c>
      <c r="IN933" t="s">
        <v>400</v>
      </c>
      <c r="IP933" t="s">
        <v>401</v>
      </c>
    </row>
    <row r="934" spans="1:250" x14ac:dyDescent="0.35">
      <c r="A934">
        <v>1469</v>
      </c>
      <c r="B934">
        <v>469576192</v>
      </c>
      <c r="C934">
        <v>1403</v>
      </c>
      <c r="D934" t="s">
        <v>390</v>
      </c>
      <c r="E934" t="s">
        <v>391</v>
      </c>
      <c r="F934">
        <v>1407</v>
      </c>
      <c r="G934" t="s">
        <v>392</v>
      </c>
      <c r="H934" t="s">
        <v>391</v>
      </c>
      <c r="I934">
        <v>514</v>
      </c>
      <c r="J934" t="s">
        <v>431</v>
      </c>
      <c r="K934" t="s">
        <v>432</v>
      </c>
      <c r="L934">
        <v>1736</v>
      </c>
      <c r="M934" t="s">
        <v>394</v>
      </c>
      <c r="N934" t="s">
        <v>256</v>
      </c>
      <c r="O934">
        <v>1736</v>
      </c>
      <c r="P934" t="s">
        <v>394</v>
      </c>
      <c r="Q934" t="s">
        <v>256</v>
      </c>
      <c r="R934" t="s">
        <v>403</v>
      </c>
      <c r="S934" s="2">
        <v>1590.45</v>
      </c>
      <c r="U934">
        <v>15</v>
      </c>
      <c r="IF934">
        <v>1736</v>
      </c>
      <c r="IG934" t="s">
        <v>394</v>
      </c>
      <c r="IH934" t="s">
        <v>252</v>
      </c>
      <c r="IK934">
        <v>-2</v>
      </c>
      <c r="IL934" t="s">
        <v>253</v>
      </c>
      <c r="IM934" t="s">
        <v>254</v>
      </c>
      <c r="IN934" t="s">
        <v>400</v>
      </c>
      <c r="IP934" t="s">
        <v>401</v>
      </c>
    </row>
    <row r="935" spans="1:250" x14ac:dyDescent="0.35">
      <c r="A935">
        <v>1470</v>
      </c>
      <c r="B935">
        <v>469576192</v>
      </c>
      <c r="C935">
        <v>1403</v>
      </c>
      <c r="D935" t="s">
        <v>390</v>
      </c>
      <c r="E935" t="s">
        <v>391</v>
      </c>
      <c r="F935">
        <v>1407</v>
      </c>
      <c r="G935" t="s">
        <v>392</v>
      </c>
      <c r="H935" t="s">
        <v>391</v>
      </c>
      <c r="I935">
        <v>508</v>
      </c>
      <c r="J935" t="s">
        <v>433</v>
      </c>
      <c r="K935" t="s">
        <v>434</v>
      </c>
      <c r="L935">
        <v>1736</v>
      </c>
      <c r="M935" t="s">
        <v>394</v>
      </c>
      <c r="N935" t="s">
        <v>256</v>
      </c>
      <c r="O935">
        <v>1736</v>
      </c>
      <c r="P935" t="s">
        <v>394</v>
      </c>
      <c r="Q935" t="s">
        <v>256</v>
      </c>
      <c r="R935" t="s">
        <v>403</v>
      </c>
      <c r="S935" s="2">
        <v>1651.86</v>
      </c>
      <c r="U935">
        <v>15</v>
      </c>
      <c r="IF935">
        <v>1736</v>
      </c>
      <c r="IG935" t="s">
        <v>394</v>
      </c>
      <c r="IH935" t="s">
        <v>252</v>
      </c>
      <c r="IK935">
        <v>-2</v>
      </c>
      <c r="IL935" t="s">
        <v>253</v>
      </c>
      <c r="IM935" t="s">
        <v>254</v>
      </c>
      <c r="IN935" t="s">
        <v>400</v>
      </c>
      <c r="IP935" t="s">
        <v>401</v>
      </c>
    </row>
    <row r="936" spans="1:250" x14ac:dyDescent="0.35">
      <c r="A936">
        <v>1471</v>
      </c>
      <c r="B936">
        <v>469576192</v>
      </c>
      <c r="C936">
        <v>1403</v>
      </c>
      <c r="D936" t="s">
        <v>390</v>
      </c>
      <c r="E936" t="s">
        <v>391</v>
      </c>
      <c r="F936">
        <v>1407</v>
      </c>
      <c r="G936" t="s">
        <v>392</v>
      </c>
      <c r="H936" t="s">
        <v>391</v>
      </c>
      <c r="I936">
        <v>546</v>
      </c>
      <c r="J936" t="s">
        <v>437</v>
      </c>
      <c r="K936" t="s">
        <v>438</v>
      </c>
      <c r="L936">
        <v>1471</v>
      </c>
      <c r="M936" t="s">
        <v>395</v>
      </c>
      <c r="N936" t="s">
        <v>255</v>
      </c>
      <c r="O936">
        <v>1471</v>
      </c>
      <c r="P936" t="s">
        <v>395</v>
      </c>
      <c r="Q936" t="s">
        <v>255</v>
      </c>
      <c r="R936" t="s">
        <v>403</v>
      </c>
      <c r="S936" s="2">
        <v>7.71</v>
      </c>
      <c r="U936">
        <v>15</v>
      </c>
      <c r="IF936">
        <v>1471</v>
      </c>
      <c r="IG936" t="s">
        <v>395</v>
      </c>
      <c r="IH936" t="s">
        <v>252</v>
      </c>
      <c r="IK936">
        <v>-2</v>
      </c>
      <c r="IL936" t="s">
        <v>253</v>
      </c>
      <c r="IM936" t="s">
        <v>254</v>
      </c>
      <c r="IN936" t="s">
        <v>400</v>
      </c>
      <c r="IP936" t="s">
        <v>402</v>
      </c>
    </row>
    <row r="937" spans="1:250" x14ac:dyDescent="0.35">
      <c r="A937">
        <v>1472</v>
      </c>
      <c r="B937">
        <v>469576192</v>
      </c>
      <c r="C937">
        <v>1403</v>
      </c>
      <c r="D937" t="s">
        <v>390</v>
      </c>
      <c r="E937" t="s">
        <v>391</v>
      </c>
      <c r="F937">
        <v>1407</v>
      </c>
      <c r="G937" t="s">
        <v>392</v>
      </c>
      <c r="H937" t="s">
        <v>391</v>
      </c>
      <c r="I937">
        <v>542</v>
      </c>
      <c r="J937" t="s">
        <v>439</v>
      </c>
      <c r="K937" t="s">
        <v>440</v>
      </c>
      <c r="L937">
        <v>1471</v>
      </c>
      <c r="M937" t="s">
        <v>395</v>
      </c>
      <c r="N937" t="s">
        <v>255</v>
      </c>
      <c r="O937">
        <v>1471</v>
      </c>
      <c r="P937" t="s">
        <v>395</v>
      </c>
      <c r="Q937" t="s">
        <v>255</v>
      </c>
      <c r="R937" t="s">
        <v>403</v>
      </c>
      <c r="S937" s="2">
        <v>8.89</v>
      </c>
      <c r="U937">
        <v>15</v>
      </c>
      <c r="IF937">
        <v>1471</v>
      </c>
      <c r="IG937" t="s">
        <v>395</v>
      </c>
      <c r="IH937" t="s">
        <v>252</v>
      </c>
      <c r="IK937">
        <v>-2</v>
      </c>
      <c r="IL937" t="s">
        <v>253</v>
      </c>
      <c r="IM937" t="s">
        <v>254</v>
      </c>
      <c r="IN937" t="s">
        <v>400</v>
      </c>
      <c r="IP937" t="s">
        <v>402</v>
      </c>
    </row>
    <row r="938" spans="1:250" x14ac:dyDescent="0.35">
      <c r="A938">
        <v>1473</v>
      </c>
      <c r="B938">
        <v>469576192</v>
      </c>
      <c r="C938">
        <v>1403</v>
      </c>
      <c r="D938" t="s">
        <v>390</v>
      </c>
      <c r="E938" t="s">
        <v>391</v>
      </c>
      <c r="F938">
        <v>1407</v>
      </c>
      <c r="G938" t="s">
        <v>392</v>
      </c>
      <c r="H938" t="s">
        <v>391</v>
      </c>
      <c r="I938">
        <v>538</v>
      </c>
      <c r="J938" t="s">
        <v>441</v>
      </c>
      <c r="K938" t="s">
        <v>442</v>
      </c>
      <c r="L938">
        <v>1471</v>
      </c>
      <c r="M938" t="s">
        <v>395</v>
      </c>
      <c r="N938" t="s">
        <v>255</v>
      </c>
      <c r="O938">
        <v>1471</v>
      </c>
      <c r="P938" t="s">
        <v>395</v>
      </c>
      <c r="Q938" t="s">
        <v>255</v>
      </c>
      <c r="R938" t="s">
        <v>403</v>
      </c>
      <c r="S938" s="2">
        <v>9.4499999999999993</v>
      </c>
      <c r="U938">
        <v>15</v>
      </c>
      <c r="IF938">
        <v>1471</v>
      </c>
      <c r="IG938" t="s">
        <v>395</v>
      </c>
      <c r="IH938" t="s">
        <v>252</v>
      </c>
      <c r="IK938">
        <v>-2</v>
      </c>
      <c r="IL938" t="s">
        <v>253</v>
      </c>
      <c r="IM938" t="s">
        <v>254</v>
      </c>
      <c r="IN938" t="s">
        <v>400</v>
      </c>
      <c r="IP938" t="s">
        <v>402</v>
      </c>
    </row>
    <row r="939" spans="1:250" x14ac:dyDescent="0.35">
      <c r="A939">
        <v>1474</v>
      </c>
      <c r="B939">
        <v>469576192</v>
      </c>
      <c r="C939">
        <v>1403</v>
      </c>
      <c r="D939" t="s">
        <v>390</v>
      </c>
      <c r="E939" t="s">
        <v>391</v>
      </c>
      <c r="F939">
        <v>1407</v>
      </c>
      <c r="G939" t="s">
        <v>392</v>
      </c>
      <c r="H939" t="s">
        <v>391</v>
      </c>
      <c r="I939">
        <v>536</v>
      </c>
      <c r="J939" t="s">
        <v>443</v>
      </c>
      <c r="K939" t="s">
        <v>444</v>
      </c>
      <c r="L939">
        <v>1471</v>
      </c>
      <c r="M939" t="s">
        <v>395</v>
      </c>
      <c r="N939" t="s">
        <v>255</v>
      </c>
      <c r="O939">
        <v>1471</v>
      </c>
      <c r="P939" t="s">
        <v>395</v>
      </c>
      <c r="Q939" t="s">
        <v>255</v>
      </c>
      <c r="R939" t="s">
        <v>403</v>
      </c>
      <c r="S939" s="2">
        <v>7.08</v>
      </c>
      <c r="U939">
        <v>15</v>
      </c>
      <c r="IF939">
        <v>1471</v>
      </c>
      <c r="IG939" t="s">
        <v>395</v>
      </c>
      <c r="IH939" t="s">
        <v>252</v>
      </c>
      <c r="IK939">
        <v>-2</v>
      </c>
      <c r="IL939" t="s">
        <v>253</v>
      </c>
      <c r="IM939" t="s">
        <v>254</v>
      </c>
      <c r="IN939" t="s">
        <v>400</v>
      </c>
      <c r="IP939" t="s">
        <v>402</v>
      </c>
    </row>
    <row r="940" spans="1:250" x14ac:dyDescent="0.35">
      <c r="A940">
        <v>1475</v>
      </c>
      <c r="B940">
        <v>469576192</v>
      </c>
      <c r="C940">
        <v>1403</v>
      </c>
      <c r="D940" t="s">
        <v>390</v>
      </c>
      <c r="E940" t="s">
        <v>391</v>
      </c>
      <c r="F940">
        <v>1407</v>
      </c>
      <c r="G940" t="s">
        <v>392</v>
      </c>
      <c r="H940" t="s">
        <v>391</v>
      </c>
      <c r="I940">
        <v>530</v>
      </c>
      <c r="J940" t="s">
        <v>445</v>
      </c>
      <c r="K940" t="s">
        <v>446</v>
      </c>
      <c r="L940">
        <v>1471</v>
      </c>
      <c r="M940" t="s">
        <v>395</v>
      </c>
      <c r="N940" t="s">
        <v>255</v>
      </c>
      <c r="O940">
        <v>1471</v>
      </c>
      <c r="P940" t="s">
        <v>395</v>
      </c>
      <c r="Q940" t="s">
        <v>255</v>
      </c>
      <c r="R940" t="s">
        <v>403</v>
      </c>
      <c r="S940" s="2">
        <v>10.56</v>
      </c>
      <c r="U940">
        <v>15</v>
      </c>
      <c r="IF940">
        <v>1471</v>
      </c>
      <c r="IG940" t="s">
        <v>395</v>
      </c>
      <c r="IH940" t="s">
        <v>252</v>
      </c>
      <c r="IK940">
        <v>-2</v>
      </c>
      <c r="IL940" t="s">
        <v>253</v>
      </c>
      <c r="IM940" t="s">
        <v>254</v>
      </c>
      <c r="IN940" t="s">
        <v>400</v>
      </c>
      <c r="IP940" t="s">
        <v>402</v>
      </c>
    </row>
    <row r="941" spans="1:250" x14ac:dyDescent="0.35">
      <c r="A941">
        <v>1476</v>
      </c>
      <c r="B941">
        <v>469576192</v>
      </c>
      <c r="C941">
        <v>1403</v>
      </c>
      <c r="D941" t="s">
        <v>390</v>
      </c>
      <c r="E941" t="s">
        <v>391</v>
      </c>
      <c r="F941">
        <v>1407</v>
      </c>
      <c r="G941" t="s">
        <v>392</v>
      </c>
      <c r="H941" t="s">
        <v>391</v>
      </c>
      <c r="I941">
        <v>526</v>
      </c>
      <c r="J941" t="s">
        <v>435</v>
      </c>
      <c r="K941" t="s">
        <v>436</v>
      </c>
      <c r="L941">
        <v>1471</v>
      </c>
      <c r="M941" t="s">
        <v>395</v>
      </c>
      <c r="N941" t="s">
        <v>255</v>
      </c>
      <c r="O941">
        <v>1471</v>
      </c>
      <c r="P941" t="s">
        <v>395</v>
      </c>
      <c r="Q941" t="s">
        <v>255</v>
      </c>
      <c r="R941" t="s">
        <v>403</v>
      </c>
      <c r="S941" s="2">
        <v>9.9700000000000006</v>
      </c>
      <c r="U941">
        <v>15</v>
      </c>
      <c r="IF941">
        <v>1471</v>
      </c>
      <c r="IG941" t="s">
        <v>395</v>
      </c>
      <c r="IH941" t="s">
        <v>252</v>
      </c>
      <c r="IK941">
        <v>-2</v>
      </c>
      <c r="IL941" t="s">
        <v>253</v>
      </c>
      <c r="IM941" t="s">
        <v>254</v>
      </c>
      <c r="IN941" t="s">
        <v>400</v>
      </c>
      <c r="IP941" t="s">
        <v>402</v>
      </c>
    </row>
    <row r="942" spans="1:250" x14ac:dyDescent="0.35">
      <c r="A942">
        <v>1477</v>
      </c>
      <c r="B942">
        <v>469576192</v>
      </c>
      <c r="C942">
        <v>1403</v>
      </c>
      <c r="D942" t="s">
        <v>390</v>
      </c>
      <c r="E942" t="s">
        <v>391</v>
      </c>
      <c r="F942">
        <v>1407</v>
      </c>
      <c r="G942" t="s">
        <v>392</v>
      </c>
      <c r="H942" t="s">
        <v>391</v>
      </c>
      <c r="I942">
        <v>522</v>
      </c>
      <c r="J942" t="s">
        <v>424</v>
      </c>
      <c r="K942" t="s">
        <v>425</v>
      </c>
      <c r="L942">
        <v>1471</v>
      </c>
      <c r="M942" t="s">
        <v>395</v>
      </c>
      <c r="N942" t="s">
        <v>255</v>
      </c>
      <c r="O942">
        <v>1471</v>
      </c>
      <c r="P942" t="s">
        <v>395</v>
      </c>
      <c r="Q942" t="s">
        <v>255</v>
      </c>
      <c r="R942" t="s">
        <v>403</v>
      </c>
      <c r="S942" s="2">
        <v>7.44</v>
      </c>
      <c r="U942">
        <v>15</v>
      </c>
      <c r="IF942">
        <v>1471</v>
      </c>
      <c r="IG942" t="s">
        <v>395</v>
      </c>
      <c r="IH942" t="s">
        <v>252</v>
      </c>
      <c r="IK942">
        <v>-2</v>
      </c>
      <c r="IL942" t="s">
        <v>253</v>
      </c>
      <c r="IM942" t="s">
        <v>254</v>
      </c>
      <c r="IN942" t="s">
        <v>400</v>
      </c>
      <c r="IP942" t="s">
        <v>402</v>
      </c>
    </row>
    <row r="943" spans="1:250" x14ac:dyDescent="0.35">
      <c r="A943">
        <v>1478</v>
      </c>
      <c r="B943">
        <v>469576192</v>
      </c>
      <c r="C943">
        <v>1403</v>
      </c>
      <c r="D943" t="s">
        <v>390</v>
      </c>
      <c r="E943" t="s">
        <v>391</v>
      </c>
      <c r="F943">
        <v>1407</v>
      </c>
      <c r="G943" t="s">
        <v>392</v>
      </c>
      <c r="H943" t="s">
        <v>391</v>
      </c>
      <c r="I943">
        <v>520</v>
      </c>
      <c r="J943" t="s">
        <v>427</v>
      </c>
      <c r="K943" t="s">
        <v>428</v>
      </c>
      <c r="L943">
        <v>1471</v>
      </c>
      <c r="M943" t="s">
        <v>395</v>
      </c>
      <c r="N943" t="s">
        <v>255</v>
      </c>
      <c r="O943">
        <v>1471</v>
      </c>
      <c r="P943" t="s">
        <v>395</v>
      </c>
      <c r="Q943" t="s">
        <v>255</v>
      </c>
      <c r="R943" t="s">
        <v>403</v>
      </c>
      <c r="S943" s="2">
        <v>7.47</v>
      </c>
      <c r="U943">
        <v>15</v>
      </c>
      <c r="IF943">
        <v>1471</v>
      </c>
      <c r="IG943" t="s">
        <v>395</v>
      </c>
      <c r="IH943" t="s">
        <v>252</v>
      </c>
      <c r="IK943">
        <v>-2</v>
      </c>
      <c r="IL943" t="s">
        <v>253</v>
      </c>
      <c r="IM943" t="s">
        <v>254</v>
      </c>
      <c r="IN943" t="s">
        <v>400</v>
      </c>
      <c r="IP943" t="s">
        <v>402</v>
      </c>
    </row>
    <row r="944" spans="1:250" x14ac:dyDescent="0.35">
      <c r="A944">
        <v>1479</v>
      </c>
      <c r="B944">
        <v>469576192</v>
      </c>
      <c r="C944">
        <v>1403</v>
      </c>
      <c r="D944" t="s">
        <v>390</v>
      </c>
      <c r="E944" t="s">
        <v>391</v>
      </c>
      <c r="F944">
        <v>1407</v>
      </c>
      <c r="G944" t="s">
        <v>392</v>
      </c>
      <c r="H944" t="s">
        <v>391</v>
      </c>
      <c r="I944">
        <v>516</v>
      </c>
      <c r="J944" t="s">
        <v>429</v>
      </c>
      <c r="K944" t="s">
        <v>430</v>
      </c>
      <c r="L944">
        <v>1471</v>
      </c>
      <c r="M944" t="s">
        <v>395</v>
      </c>
      <c r="N944" t="s">
        <v>255</v>
      </c>
      <c r="O944">
        <v>1471</v>
      </c>
      <c r="P944" t="s">
        <v>395</v>
      </c>
      <c r="Q944" t="s">
        <v>255</v>
      </c>
      <c r="R944" t="s">
        <v>403</v>
      </c>
      <c r="S944" s="2">
        <v>7.46</v>
      </c>
      <c r="U944">
        <v>15</v>
      </c>
      <c r="IF944">
        <v>1471</v>
      </c>
      <c r="IG944" t="s">
        <v>395</v>
      </c>
      <c r="IH944" t="s">
        <v>252</v>
      </c>
      <c r="IK944">
        <v>-2</v>
      </c>
      <c r="IL944" t="s">
        <v>253</v>
      </c>
      <c r="IM944" t="s">
        <v>254</v>
      </c>
      <c r="IN944" t="s">
        <v>400</v>
      </c>
      <c r="IP944" t="s">
        <v>402</v>
      </c>
    </row>
    <row r="945" spans="1:250" x14ac:dyDescent="0.35">
      <c r="A945">
        <v>1480</v>
      </c>
      <c r="B945">
        <v>469576192</v>
      </c>
      <c r="C945">
        <v>1403</v>
      </c>
      <c r="D945" t="s">
        <v>390</v>
      </c>
      <c r="E945" t="s">
        <v>391</v>
      </c>
      <c r="F945">
        <v>1407</v>
      </c>
      <c r="G945" t="s">
        <v>392</v>
      </c>
      <c r="H945" t="s">
        <v>391</v>
      </c>
      <c r="I945">
        <v>514</v>
      </c>
      <c r="J945" t="s">
        <v>431</v>
      </c>
      <c r="K945" t="s">
        <v>432</v>
      </c>
      <c r="L945">
        <v>1471</v>
      </c>
      <c r="M945" t="s">
        <v>395</v>
      </c>
      <c r="N945" t="s">
        <v>255</v>
      </c>
      <c r="O945">
        <v>1471</v>
      </c>
      <c r="P945" t="s">
        <v>395</v>
      </c>
      <c r="Q945" t="s">
        <v>255</v>
      </c>
      <c r="R945" t="s">
        <v>403</v>
      </c>
      <c r="S945" s="2">
        <v>6.93</v>
      </c>
      <c r="U945">
        <v>15</v>
      </c>
      <c r="IF945">
        <v>1471</v>
      </c>
      <c r="IG945" t="s">
        <v>395</v>
      </c>
      <c r="IH945" t="s">
        <v>252</v>
      </c>
      <c r="IK945">
        <v>-2</v>
      </c>
      <c r="IL945" t="s">
        <v>253</v>
      </c>
      <c r="IM945" t="s">
        <v>254</v>
      </c>
      <c r="IN945" t="s">
        <v>400</v>
      </c>
      <c r="IP945" t="s">
        <v>402</v>
      </c>
    </row>
    <row r="946" spans="1:250" x14ac:dyDescent="0.35">
      <c r="A946">
        <v>1481</v>
      </c>
      <c r="B946">
        <v>469576192</v>
      </c>
      <c r="C946">
        <v>1403</v>
      </c>
      <c r="D946" t="s">
        <v>390</v>
      </c>
      <c r="E946" t="s">
        <v>391</v>
      </c>
      <c r="F946">
        <v>1407</v>
      </c>
      <c r="G946" t="s">
        <v>392</v>
      </c>
      <c r="H946" t="s">
        <v>391</v>
      </c>
      <c r="I946">
        <v>508</v>
      </c>
      <c r="J946" t="s">
        <v>433</v>
      </c>
      <c r="K946" t="s">
        <v>434</v>
      </c>
      <c r="L946">
        <v>1471</v>
      </c>
      <c r="M946" t="s">
        <v>395</v>
      </c>
      <c r="N946" t="s">
        <v>255</v>
      </c>
      <c r="O946">
        <v>1471</v>
      </c>
      <c r="P946" t="s">
        <v>395</v>
      </c>
      <c r="Q946" t="s">
        <v>255</v>
      </c>
      <c r="R946" t="s">
        <v>403</v>
      </c>
      <c r="S946" s="2">
        <v>7.2</v>
      </c>
      <c r="U946">
        <v>15</v>
      </c>
      <c r="IF946">
        <v>1471</v>
      </c>
      <c r="IG946" t="s">
        <v>395</v>
      </c>
      <c r="IH946" t="s">
        <v>252</v>
      </c>
      <c r="IK946">
        <v>-2</v>
      </c>
      <c r="IL946" t="s">
        <v>253</v>
      </c>
      <c r="IM946" t="s">
        <v>254</v>
      </c>
      <c r="IN946" t="s">
        <v>400</v>
      </c>
      <c r="IP946" t="s">
        <v>402</v>
      </c>
    </row>
    <row r="947" spans="1:250" x14ac:dyDescent="0.35">
      <c r="A947">
        <v>1482</v>
      </c>
      <c r="B947">
        <v>469576192</v>
      </c>
      <c r="C947">
        <v>1403</v>
      </c>
      <c r="D947" t="s">
        <v>390</v>
      </c>
      <c r="E947" t="s">
        <v>391</v>
      </c>
      <c r="F947">
        <v>1407</v>
      </c>
      <c r="G947" t="s">
        <v>392</v>
      </c>
      <c r="H947" t="s">
        <v>391</v>
      </c>
      <c r="I947">
        <v>546</v>
      </c>
      <c r="J947" t="s">
        <v>437</v>
      </c>
      <c r="K947" t="s">
        <v>438</v>
      </c>
      <c r="L947">
        <v>84786</v>
      </c>
      <c r="M947" t="s">
        <v>426</v>
      </c>
      <c r="N947" t="s">
        <v>423</v>
      </c>
      <c r="O947">
        <v>84786</v>
      </c>
      <c r="P947" t="s">
        <v>426</v>
      </c>
      <c r="Q947" t="s">
        <v>423</v>
      </c>
      <c r="R947" t="s">
        <v>297</v>
      </c>
      <c r="S947" s="2">
        <v>-3520.86</v>
      </c>
      <c r="U947">
        <v>16</v>
      </c>
      <c r="IF947">
        <v>84786</v>
      </c>
      <c r="IG947" t="s">
        <v>426</v>
      </c>
      <c r="IH947" t="s">
        <v>252</v>
      </c>
      <c r="IK947">
        <v>-2</v>
      </c>
      <c r="IL947" t="s">
        <v>253</v>
      </c>
      <c r="IM947" t="s">
        <v>254</v>
      </c>
      <c r="IN947" t="s">
        <v>400</v>
      </c>
      <c r="IP947" t="s">
        <v>426</v>
      </c>
    </row>
    <row r="948" spans="1:250" x14ac:dyDescent="0.35">
      <c r="A948">
        <v>1483</v>
      </c>
      <c r="B948">
        <v>469576192</v>
      </c>
      <c r="C948">
        <v>1403</v>
      </c>
      <c r="D948" t="s">
        <v>390</v>
      </c>
      <c r="E948" t="s">
        <v>391</v>
      </c>
      <c r="F948">
        <v>1407</v>
      </c>
      <c r="G948" t="s">
        <v>392</v>
      </c>
      <c r="H948" t="s">
        <v>391</v>
      </c>
      <c r="I948">
        <v>542</v>
      </c>
      <c r="J948" t="s">
        <v>439</v>
      </c>
      <c r="K948" t="s">
        <v>440</v>
      </c>
      <c r="L948">
        <v>84786</v>
      </c>
      <c r="M948" t="s">
        <v>426</v>
      </c>
      <c r="N948" t="s">
        <v>423</v>
      </c>
      <c r="O948">
        <v>84786</v>
      </c>
      <c r="P948" t="s">
        <v>426</v>
      </c>
      <c r="Q948" t="s">
        <v>423</v>
      </c>
      <c r="R948" t="s">
        <v>297</v>
      </c>
      <c r="S948" s="2">
        <v>-4062.49</v>
      </c>
      <c r="U948">
        <v>16</v>
      </c>
      <c r="IF948">
        <v>84786</v>
      </c>
      <c r="IG948" t="s">
        <v>426</v>
      </c>
      <c r="IH948" t="s">
        <v>252</v>
      </c>
      <c r="IK948">
        <v>-2</v>
      </c>
      <c r="IL948" t="s">
        <v>253</v>
      </c>
      <c r="IM948" t="s">
        <v>254</v>
      </c>
      <c r="IN948" t="s">
        <v>400</v>
      </c>
      <c r="IP948" t="s">
        <v>426</v>
      </c>
    </row>
    <row r="949" spans="1:250" x14ac:dyDescent="0.35">
      <c r="A949">
        <v>1484</v>
      </c>
      <c r="B949">
        <v>469576192</v>
      </c>
      <c r="C949">
        <v>1403</v>
      </c>
      <c r="D949" t="s">
        <v>390</v>
      </c>
      <c r="E949" t="s">
        <v>391</v>
      </c>
      <c r="F949">
        <v>1407</v>
      </c>
      <c r="G949" t="s">
        <v>392</v>
      </c>
      <c r="H949" t="s">
        <v>391</v>
      </c>
      <c r="I949">
        <v>538</v>
      </c>
      <c r="J949" t="s">
        <v>441</v>
      </c>
      <c r="K949" t="s">
        <v>442</v>
      </c>
      <c r="L949">
        <v>84786</v>
      </c>
      <c r="M949" t="s">
        <v>426</v>
      </c>
      <c r="N949" t="s">
        <v>423</v>
      </c>
      <c r="O949">
        <v>84786</v>
      </c>
      <c r="P949" t="s">
        <v>426</v>
      </c>
      <c r="Q949" t="s">
        <v>423</v>
      </c>
      <c r="R949" t="s">
        <v>297</v>
      </c>
      <c r="S949" s="2">
        <v>-4333.33</v>
      </c>
      <c r="U949">
        <v>16</v>
      </c>
      <c r="IF949">
        <v>84786</v>
      </c>
      <c r="IG949" t="s">
        <v>426</v>
      </c>
      <c r="IH949" t="s">
        <v>252</v>
      </c>
      <c r="IK949">
        <v>-2</v>
      </c>
      <c r="IL949" t="s">
        <v>253</v>
      </c>
      <c r="IM949" t="s">
        <v>254</v>
      </c>
      <c r="IN949" t="s">
        <v>400</v>
      </c>
      <c r="IP949" t="s">
        <v>426</v>
      </c>
    </row>
    <row r="950" spans="1:250" x14ac:dyDescent="0.35">
      <c r="A950">
        <v>1485</v>
      </c>
      <c r="B950">
        <v>469576192</v>
      </c>
      <c r="C950">
        <v>1403</v>
      </c>
      <c r="D950" t="s">
        <v>390</v>
      </c>
      <c r="E950" t="s">
        <v>391</v>
      </c>
      <c r="F950">
        <v>1407</v>
      </c>
      <c r="G950" t="s">
        <v>392</v>
      </c>
      <c r="H950" t="s">
        <v>391</v>
      </c>
      <c r="I950">
        <v>536</v>
      </c>
      <c r="J950" t="s">
        <v>443</v>
      </c>
      <c r="K950" t="s">
        <v>444</v>
      </c>
      <c r="L950">
        <v>84786</v>
      </c>
      <c r="M950" t="s">
        <v>426</v>
      </c>
      <c r="N950" t="s">
        <v>423</v>
      </c>
      <c r="O950">
        <v>84786</v>
      </c>
      <c r="P950" t="s">
        <v>426</v>
      </c>
      <c r="Q950" t="s">
        <v>423</v>
      </c>
      <c r="R950" t="s">
        <v>297</v>
      </c>
      <c r="S950" s="2">
        <v>-3249.98</v>
      </c>
      <c r="U950">
        <v>16</v>
      </c>
      <c r="IF950">
        <v>84786</v>
      </c>
      <c r="IG950" t="s">
        <v>426</v>
      </c>
      <c r="IH950" t="s">
        <v>252</v>
      </c>
      <c r="IK950">
        <v>-2</v>
      </c>
      <c r="IL950" t="s">
        <v>253</v>
      </c>
      <c r="IM950" t="s">
        <v>254</v>
      </c>
      <c r="IN950" t="s">
        <v>400</v>
      </c>
      <c r="IP950" t="s">
        <v>426</v>
      </c>
    </row>
    <row r="951" spans="1:250" x14ac:dyDescent="0.35">
      <c r="A951">
        <v>1486</v>
      </c>
      <c r="B951">
        <v>469576192</v>
      </c>
      <c r="C951">
        <v>1403</v>
      </c>
      <c r="D951" t="s">
        <v>390</v>
      </c>
      <c r="E951" t="s">
        <v>391</v>
      </c>
      <c r="F951">
        <v>1407</v>
      </c>
      <c r="G951" t="s">
        <v>392</v>
      </c>
      <c r="H951" t="s">
        <v>391</v>
      </c>
      <c r="I951">
        <v>530</v>
      </c>
      <c r="J951" t="s">
        <v>445</v>
      </c>
      <c r="K951" t="s">
        <v>446</v>
      </c>
      <c r="L951">
        <v>84786</v>
      </c>
      <c r="M951" t="s">
        <v>426</v>
      </c>
      <c r="N951" t="s">
        <v>423</v>
      </c>
      <c r="O951">
        <v>84786</v>
      </c>
      <c r="P951" t="s">
        <v>426</v>
      </c>
      <c r="Q951" t="s">
        <v>423</v>
      </c>
      <c r="R951" t="s">
        <v>297</v>
      </c>
      <c r="S951" s="2">
        <v>-4874.97</v>
      </c>
      <c r="U951">
        <v>16</v>
      </c>
      <c r="IF951">
        <v>84786</v>
      </c>
      <c r="IG951" t="s">
        <v>426</v>
      </c>
      <c r="IH951" t="s">
        <v>252</v>
      </c>
      <c r="IK951">
        <v>-2</v>
      </c>
      <c r="IL951" t="s">
        <v>253</v>
      </c>
      <c r="IM951" t="s">
        <v>254</v>
      </c>
      <c r="IN951" t="s">
        <v>400</v>
      </c>
      <c r="IP951" t="s">
        <v>426</v>
      </c>
    </row>
    <row r="952" spans="1:250" x14ac:dyDescent="0.35">
      <c r="A952">
        <v>1487</v>
      </c>
      <c r="B952">
        <v>469576192</v>
      </c>
      <c r="C952">
        <v>1403</v>
      </c>
      <c r="D952" t="s">
        <v>390</v>
      </c>
      <c r="E952" t="s">
        <v>391</v>
      </c>
      <c r="F952">
        <v>1407</v>
      </c>
      <c r="G952" t="s">
        <v>392</v>
      </c>
      <c r="H952" t="s">
        <v>391</v>
      </c>
      <c r="I952">
        <v>526</v>
      </c>
      <c r="J952" t="s">
        <v>435</v>
      </c>
      <c r="K952" t="s">
        <v>436</v>
      </c>
      <c r="L952">
        <v>84786</v>
      </c>
      <c r="M952" t="s">
        <v>426</v>
      </c>
      <c r="N952" t="s">
        <v>423</v>
      </c>
      <c r="O952">
        <v>84786</v>
      </c>
      <c r="P952" t="s">
        <v>426</v>
      </c>
      <c r="Q952" t="s">
        <v>423</v>
      </c>
      <c r="R952" t="s">
        <v>297</v>
      </c>
      <c r="S952" s="2">
        <v>-4604.13</v>
      </c>
      <c r="U952">
        <v>16</v>
      </c>
      <c r="IF952">
        <v>84786</v>
      </c>
      <c r="IG952" t="s">
        <v>426</v>
      </c>
      <c r="IH952" t="s">
        <v>252</v>
      </c>
      <c r="IK952">
        <v>-2</v>
      </c>
      <c r="IL952" t="s">
        <v>253</v>
      </c>
      <c r="IM952" t="s">
        <v>254</v>
      </c>
      <c r="IN952" t="s">
        <v>400</v>
      </c>
      <c r="IP952" t="s">
        <v>426</v>
      </c>
    </row>
    <row r="953" spans="1:250" x14ac:dyDescent="0.35">
      <c r="A953">
        <v>1488</v>
      </c>
      <c r="B953">
        <v>469576192</v>
      </c>
      <c r="C953">
        <v>1403</v>
      </c>
      <c r="D953" t="s">
        <v>390</v>
      </c>
      <c r="E953" t="s">
        <v>391</v>
      </c>
      <c r="F953">
        <v>1407</v>
      </c>
      <c r="G953" t="s">
        <v>392</v>
      </c>
      <c r="H953" t="s">
        <v>391</v>
      </c>
      <c r="I953">
        <v>522</v>
      </c>
      <c r="J953" t="s">
        <v>424</v>
      </c>
      <c r="K953" t="s">
        <v>425</v>
      </c>
      <c r="L953">
        <v>84786</v>
      </c>
      <c r="M953" t="s">
        <v>426</v>
      </c>
      <c r="N953" t="s">
        <v>423</v>
      </c>
      <c r="O953">
        <v>84786</v>
      </c>
      <c r="P953" t="s">
        <v>426</v>
      </c>
      <c r="Q953" t="s">
        <v>423</v>
      </c>
      <c r="R953" t="s">
        <v>297</v>
      </c>
      <c r="S953" s="2">
        <v>-3791.85</v>
      </c>
      <c r="U953">
        <v>16</v>
      </c>
      <c r="IF953">
        <v>84786</v>
      </c>
      <c r="IG953" t="s">
        <v>426</v>
      </c>
      <c r="IH953" t="s">
        <v>252</v>
      </c>
      <c r="IK953">
        <v>-2</v>
      </c>
      <c r="IL953" t="s">
        <v>253</v>
      </c>
      <c r="IM953" t="s">
        <v>254</v>
      </c>
      <c r="IN953" t="s">
        <v>400</v>
      </c>
      <c r="IP953" t="s">
        <v>426</v>
      </c>
    </row>
    <row r="954" spans="1:250" x14ac:dyDescent="0.35">
      <c r="A954">
        <v>1489</v>
      </c>
      <c r="B954">
        <v>469576192</v>
      </c>
      <c r="C954">
        <v>1403</v>
      </c>
      <c r="D954" t="s">
        <v>390</v>
      </c>
      <c r="E954" t="s">
        <v>391</v>
      </c>
      <c r="F954">
        <v>1407</v>
      </c>
      <c r="G954" t="s">
        <v>392</v>
      </c>
      <c r="H954" t="s">
        <v>391</v>
      </c>
      <c r="I954">
        <v>520</v>
      </c>
      <c r="J954" t="s">
        <v>427</v>
      </c>
      <c r="K954" t="s">
        <v>428</v>
      </c>
      <c r="L954">
        <v>84786</v>
      </c>
      <c r="M954" t="s">
        <v>426</v>
      </c>
      <c r="N954" t="s">
        <v>423</v>
      </c>
      <c r="O954">
        <v>84786</v>
      </c>
      <c r="P954" t="s">
        <v>426</v>
      </c>
      <c r="Q954" t="s">
        <v>423</v>
      </c>
      <c r="R954" t="s">
        <v>297</v>
      </c>
      <c r="S954" s="2">
        <v>-3791.38</v>
      </c>
      <c r="U954">
        <v>16</v>
      </c>
      <c r="IF954">
        <v>84786</v>
      </c>
      <c r="IG954" t="s">
        <v>426</v>
      </c>
      <c r="IH954" t="s">
        <v>252</v>
      </c>
      <c r="IK954">
        <v>-2</v>
      </c>
      <c r="IL954" t="s">
        <v>253</v>
      </c>
      <c r="IM954" t="s">
        <v>254</v>
      </c>
      <c r="IN954" t="s">
        <v>400</v>
      </c>
      <c r="IP954" t="s">
        <v>426</v>
      </c>
    </row>
    <row r="955" spans="1:250" x14ac:dyDescent="0.35">
      <c r="A955">
        <v>1490</v>
      </c>
      <c r="B955">
        <v>469576192</v>
      </c>
      <c r="C955">
        <v>1403</v>
      </c>
      <c r="D955" t="s">
        <v>390</v>
      </c>
      <c r="E955" t="s">
        <v>391</v>
      </c>
      <c r="F955">
        <v>1407</v>
      </c>
      <c r="G955" t="s">
        <v>392</v>
      </c>
      <c r="H955" t="s">
        <v>391</v>
      </c>
      <c r="I955">
        <v>546</v>
      </c>
      <c r="J955" t="s">
        <v>437</v>
      </c>
      <c r="K955" t="s">
        <v>438</v>
      </c>
      <c r="L955">
        <v>79514</v>
      </c>
      <c r="M955" t="s">
        <v>418</v>
      </c>
      <c r="N955" t="s">
        <v>419</v>
      </c>
      <c r="O955">
        <v>79514</v>
      </c>
      <c r="P955" t="s">
        <v>418</v>
      </c>
      <c r="Q955" t="s">
        <v>419</v>
      </c>
      <c r="R955" t="s">
        <v>297</v>
      </c>
      <c r="S955" s="2">
        <v>-1457.61</v>
      </c>
      <c r="U955">
        <v>16</v>
      </c>
      <c r="IF955">
        <v>79514</v>
      </c>
      <c r="IG955" t="s">
        <v>418</v>
      </c>
      <c r="IH955" t="s">
        <v>252</v>
      </c>
      <c r="IK955">
        <v>-2</v>
      </c>
      <c r="IL955" t="s">
        <v>253</v>
      </c>
      <c r="IM955" t="s">
        <v>254</v>
      </c>
      <c r="IN955" t="s">
        <v>400</v>
      </c>
      <c r="IP955" t="s">
        <v>418</v>
      </c>
    </row>
    <row r="956" spans="1:250" x14ac:dyDescent="0.35">
      <c r="A956">
        <v>1491</v>
      </c>
      <c r="B956">
        <v>469576192</v>
      </c>
      <c r="C956">
        <v>1403</v>
      </c>
      <c r="D956" t="s">
        <v>390</v>
      </c>
      <c r="E956" t="s">
        <v>391</v>
      </c>
      <c r="F956">
        <v>1407</v>
      </c>
      <c r="G956" t="s">
        <v>392</v>
      </c>
      <c r="H956" t="s">
        <v>391</v>
      </c>
      <c r="I956">
        <v>542</v>
      </c>
      <c r="J956" t="s">
        <v>439</v>
      </c>
      <c r="K956" t="s">
        <v>440</v>
      </c>
      <c r="L956">
        <v>79514</v>
      </c>
      <c r="M956" t="s">
        <v>418</v>
      </c>
      <c r="N956" t="s">
        <v>419</v>
      </c>
      <c r="O956">
        <v>79514</v>
      </c>
      <c r="P956" t="s">
        <v>418</v>
      </c>
      <c r="Q956" t="s">
        <v>419</v>
      </c>
      <c r="R956" t="s">
        <v>297</v>
      </c>
      <c r="S956" s="2">
        <v>-1681.87</v>
      </c>
      <c r="U956">
        <v>16</v>
      </c>
      <c r="IF956">
        <v>79514</v>
      </c>
      <c r="IG956" t="s">
        <v>418</v>
      </c>
      <c r="IH956" t="s">
        <v>252</v>
      </c>
      <c r="IK956">
        <v>-2</v>
      </c>
      <c r="IL956" t="s">
        <v>253</v>
      </c>
      <c r="IM956" t="s">
        <v>254</v>
      </c>
      <c r="IN956" t="s">
        <v>400</v>
      </c>
      <c r="IP956" t="s">
        <v>418</v>
      </c>
    </row>
    <row r="957" spans="1:250" x14ac:dyDescent="0.35">
      <c r="A957">
        <v>1492</v>
      </c>
      <c r="B957">
        <v>469576192</v>
      </c>
      <c r="C957">
        <v>1403</v>
      </c>
      <c r="D957" t="s">
        <v>390</v>
      </c>
      <c r="E957" t="s">
        <v>391</v>
      </c>
      <c r="F957">
        <v>1407</v>
      </c>
      <c r="G957" t="s">
        <v>392</v>
      </c>
      <c r="H957" t="s">
        <v>391</v>
      </c>
      <c r="I957">
        <v>538</v>
      </c>
      <c r="J957" t="s">
        <v>441</v>
      </c>
      <c r="K957" t="s">
        <v>442</v>
      </c>
      <c r="L957">
        <v>79514</v>
      </c>
      <c r="M957" t="s">
        <v>418</v>
      </c>
      <c r="N957" t="s">
        <v>419</v>
      </c>
      <c r="O957">
        <v>79514</v>
      </c>
      <c r="P957" t="s">
        <v>418</v>
      </c>
      <c r="Q957" t="s">
        <v>419</v>
      </c>
      <c r="R957" t="s">
        <v>297</v>
      </c>
      <c r="S957" s="2">
        <v>-1793.98</v>
      </c>
      <c r="U957">
        <v>16</v>
      </c>
      <c r="IF957">
        <v>79514</v>
      </c>
      <c r="IG957" t="s">
        <v>418</v>
      </c>
      <c r="IH957" t="s">
        <v>252</v>
      </c>
      <c r="IK957">
        <v>-2</v>
      </c>
      <c r="IL957" t="s">
        <v>253</v>
      </c>
      <c r="IM957" t="s">
        <v>254</v>
      </c>
      <c r="IN957" t="s">
        <v>400</v>
      </c>
      <c r="IP957" t="s">
        <v>418</v>
      </c>
    </row>
    <row r="958" spans="1:250" x14ac:dyDescent="0.35">
      <c r="A958">
        <v>1493</v>
      </c>
      <c r="B958">
        <v>469576192</v>
      </c>
      <c r="C958">
        <v>1403</v>
      </c>
      <c r="D958" t="s">
        <v>390</v>
      </c>
      <c r="E958" t="s">
        <v>391</v>
      </c>
      <c r="F958">
        <v>1407</v>
      </c>
      <c r="G958" t="s">
        <v>392</v>
      </c>
      <c r="H958" t="s">
        <v>391</v>
      </c>
      <c r="I958">
        <v>536</v>
      </c>
      <c r="J958" t="s">
        <v>443</v>
      </c>
      <c r="K958" t="s">
        <v>444</v>
      </c>
      <c r="L958">
        <v>79514</v>
      </c>
      <c r="M958" t="s">
        <v>418</v>
      </c>
      <c r="N958" t="s">
        <v>419</v>
      </c>
      <c r="O958">
        <v>79514</v>
      </c>
      <c r="P958" t="s">
        <v>418</v>
      </c>
      <c r="Q958" t="s">
        <v>419</v>
      </c>
      <c r="R958" t="s">
        <v>297</v>
      </c>
      <c r="S958" s="2">
        <v>-1345.49</v>
      </c>
      <c r="U958">
        <v>16</v>
      </c>
      <c r="IF958">
        <v>79514</v>
      </c>
      <c r="IG958" t="s">
        <v>418</v>
      </c>
      <c r="IH958" t="s">
        <v>252</v>
      </c>
      <c r="IK958">
        <v>-2</v>
      </c>
      <c r="IL958" t="s">
        <v>253</v>
      </c>
      <c r="IM958" t="s">
        <v>254</v>
      </c>
      <c r="IN958" t="s">
        <v>400</v>
      </c>
      <c r="IP958" t="s">
        <v>418</v>
      </c>
    </row>
    <row r="959" spans="1:250" x14ac:dyDescent="0.35">
      <c r="A959">
        <v>1494</v>
      </c>
      <c r="B959">
        <v>469576192</v>
      </c>
      <c r="C959">
        <v>1403</v>
      </c>
      <c r="D959" t="s">
        <v>390</v>
      </c>
      <c r="E959" t="s">
        <v>391</v>
      </c>
      <c r="F959">
        <v>1407</v>
      </c>
      <c r="G959" t="s">
        <v>392</v>
      </c>
      <c r="H959" t="s">
        <v>391</v>
      </c>
      <c r="I959">
        <v>530</v>
      </c>
      <c r="J959" t="s">
        <v>445</v>
      </c>
      <c r="K959" t="s">
        <v>446</v>
      </c>
      <c r="L959">
        <v>79514</v>
      </c>
      <c r="M959" t="s">
        <v>418</v>
      </c>
      <c r="N959" t="s">
        <v>419</v>
      </c>
      <c r="O959">
        <v>79514</v>
      </c>
      <c r="P959" t="s">
        <v>418</v>
      </c>
      <c r="Q959" t="s">
        <v>419</v>
      </c>
      <c r="R959" t="s">
        <v>297</v>
      </c>
      <c r="S959" s="2">
        <v>-2018.23</v>
      </c>
      <c r="U959">
        <v>16</v>
      </c>
      <c r="IF959">
        <v>79514</v>
      </c>
      <c r="IG959" t="s">
        <v>418</v>
      </c>
      <c r="IH959" t="s">
        <v>252</v>
      </c>
      <c r="IK959">
        <v>-2</v>
      </c>
      <c r="IL959" t="s">
        <v>253</v>
      </c>
      <c r="IM959" t="s">
        <v>254</v>
      </c>
      <c r="IN959" t="s">
        <v>400</v>
      </c>
      <c r="IP959" t="s">
        <v>418</v>
      </c>
    </row>
    <row r="960" spans="1:250" x14ac:dyDescent="0.35">
      <c r="A960">
        <v>1495</v>
      </c>
      <c r="B960">
        <v>469576192</v>
      </c>
      <c r="C960">
        <v>1403</v>
      </c>
      <c r="D960" t="s">
        <v>390</v>
      </c>
      <c r="E960" t="s">
        <v>391</v>
      </c>
      <c r="F960">
        <v>1407</v>
      </c>
      <c r="G960" t="s">
        <v>392</v>
      </c>
      <c r="H960" t="s">
        <v>391</v>
      </c>
      <c r="I960">
        <v>526</v>
      </c>
      <c r="J960" t="s">
        <v>435</v>
      </c>
      <c r="K960" t="s">
        <v>436</v>
      </c>
      <c r="L960">
        <v>79514</v>
      </c>
      <c r="M960" t="s">
        <v>418</v>
      </c>
      <c r="N960" t="s">
        <v>419</v>
      </c>
      <c r="O960">
        <v>79514</v>
      </c>
      <c r="P960" t="s">
        <v>418</v>
      </c>
      <c r="Q960" t="s">
        <v>419</v>
      </c>
      <c r="R960" t="s">
        <v>297</v>
      </c>
      <c r="S960" s="2">
        <v>-1906.11</v>
      </c>
      <c r="U960">
        <v>16</v>
      </c>
      <c r="IF960">
        <v>79514</v>
      </c>
      <c r="IG960" t="s">
        <v>418</v>
      </c>
      <c r="IH960" t="s">
        <v>252</v>
      </c>
      <c r="IK960">
        <v>-2</v>
      </c>
      <c r="IL960" t="s">
        <v>253</v>
      </c>
      <c r="IM960" t="s">
        <v>254</v>
      </c>
      <c r="IN960" t="s">
        <v>400</v>
      </c>
      <c r="IP960" t="s">
        <v>418</v>
      </c>
    </row>
    <row r="961" spans="1:250" x14ac:dyDescent="0.35">
      <c r="A961">
        <v>1496</v>
      </c>
      <c r="B961">
        <v>469576192</v>
      </c>
      <c r="C961">
        <v>1403</v>
      </c>
      <c r="D961" t="s">
        <v>390</v>
      </c>
      <c r="E961" t="s">
        <v>391</v>
      </c>
      <c r="F961">
        <v>1407</v>
      </c>
      <c r="G961" t="s">
        <v>392</v>
      </c>
      <c r="H961" t="s">
        <v>391</v>
      </c>
      <c r="I961">
        <v>522</v>
      </c>
      <c r="J961" t="s">
        <v>424</v>
      </c>
      <c r="K961" t="s">
        <v>425</v>
      </c>
      <c r="L961">
        <v>79514</v>
      </c>
      <c r="M961" t="s">
        <v>418</v>
      </c>
      <c r="N961" t="s">
        <v>419</v>
      </c>
      <c r="O961">
        <v>79514</v>
      </c>
      <c r="P961" t="s">
        <v>418</v>
      </c>
      <c r="Q961" t="s">
        <v>419</v>
      </c>
      <c r="R961" t="s">
        <v>297</v>
      </c>
      <c r="S961" s="2">
        <v>-1569.83</v>
      </c>
      <c r="U961">
        <v>16</v>
      </c>
      <c r="IF961">
        <v>79514</v>
      </c>
      <c r="IG961" t="s">
        <v>418</v>
      </c>
      <c r="IH961" t="s">
        <v>252</v>
      </c>
      <c r="IK961">
        <v>-2</v>
      </c>
      <c r="IL961" t="s">
        <v>253</v>
      </c>
      <c r="IM961" t="s">
        <v>254</v>
      </c>
      <c r="IN961" t="s">
        <v>400</v>
      </c>
      <c r="IP961" t="s">
        <v>418</v>
      </c>
    </row>
    <row r="962" spans="1:250" x14ac:dyDescent="0.35">
      <c r="A962">
        <v>1497</v>
      </c>
      <c r="B962">
        <v>469576192</v>
      </c>
      <c r="C962">
        <v>1403</v>
      </c>
      <c r="D962" t="s">
        <v>390</v>
      </c>
      <c r="E962" t="s">
        <v>391</v>
      </c>
      <c r="F962">
        <v>1407</v>
      </c>
      <c r="G962" t="s">
        <v>392</v>
      </c>
      <c r="H962" t="s">
        <v>391</v>
      </c>
      <c r="I962">
        <v>520</v>
      </c>
      <c r="J962" t="s">
        <v>427</v>
      </c>
      <c r="K962" t="s">
        <v>428</v>
      </c>
      <c r="L962">
        <v>79514</v>
      </c>
      <c r="M962" t="s">
        <v>418</v>
      </c>
      <c r="N962" t="s">
        <v>419</v>
      </c>
      <c r="O962">
        <v>79514</v>
      </c>
      <c r="P962" t="s">
        <v>418</v>
      </c>
      <c r="Q962" t="s">
        <v>419</v>
      </c>
      <c r="R962" t="s">
        <v>297</v>
      </c>
      <c r="S962" s="2">
        <v>-1569.63</v>
      </c>
      <c r="U962">
        <v>16</v>
      </c>
      <c r="IF962">
        <v>79514</v>
      </c>
      <c r="IG962" t="s">
        <v>418</v>
      </c>
      <c r="IH962" t="s">
        <v>252</v>
      </c>
      <c r="IK962">
        <v>-2</v>
      </c>
      <c r="IL962" t="s">
        <v>253</v>
      </c>
      <c r="IM962" t="s">
        <v>254</v>
      </c>
      <c r="IN962" t="s">
        <v>400</v>
      </c>
      <c r="IP962" t="s">
        <v>418</v>
      </c>
    </row>
    <row r="963" spans="1:250" x14ac:dyDescent="0.35">
      <c r="A963">
        <v>1498</v>
      </c>
      <c r="B963">
        <v>469576192</v>
      </c>
      <c r="C963">
        <v>1403</v>
      </c>
      <c r="D963" t="s">
        <v>390</v>
      </c>
      <c r="E963" t="s">
        <v>391</v>
      </c>
      <c r="F963">
        <v>1407</v>
      </c>
      <c r="G963" t="s">
        <v>392</v>
      </c>
      <c r="H963" t="s">
        <v>391</v>
      </c>
      <c r="I963">
        <v>516</v>
      </c>
      <c r="J963" t="s">
        <v>429</v>
      </c>
      <c r="K963" t="s">
        <v>430</v>
      </c>
      <c r="L963">
        <v>79514</v>
      </c>
      <c r="M963" t="s">
        <v>418</v>
      </c>
      <c r="N963" t="s">
        <v>419</v>
      </c>
      <c r="O963">
        <v>79514</v>
      </c>
      <c r="P963" t="s">
        <v>418</v>
      </c>
      <c r="Q963" t="s">
        <v>419</v>
      </c>
      <c r="R963" t="s">
        <v>297</v>
      </c>
      <c r="S963" s="2">
        <v>-1681.89</v>
      </c>
      <c r="U963">
        <v>16</v>
      </c>
      <c r="IF963">
        <v>79514</v>
      </c>
      <c r="IG963" t="s">
        <v>418</v>
      </c>
      <c r="IH963" t="s">
        <v>252</v>
      </c>
      <c r="IK963">
        <v>-2</v>
      </c>
      <c r="IL963" t="s">
        <v>253</v>
      </c>
      <c r="IM963" t="s">
        <v>254</v>
      </c>
      <c r="IN963" t="s">
        <v>400</v>
      </c>
      <c r="IP963" t="s">
        <v>418</v>
      </c>
    </row>
    <row r="964" spans="1:250" x14ac:dyDescent="0.35">
      <c r="A964">
        <v>1499</v>
      </c>
      <c r="B964">
        <v>469576192</v>
      </c>
      <c r="C964">
        <v>1403</v>
      </c>
      <c r="D964" t="s">
        <v>390</v>
      </c>
      <c r="E964" t="s">
        <v>391</v>
      </c>
      <c r="F964">
        <v>1407</v>
      </c>
      <c r="G964" t="s">
        <v>392</v>
      </c>
      <c r="H964" t="s">
        <v>391</v>
      </c>
      <c r="I964">
        <v>514</v>
      </c>
      <c r="J964" t="s">
        <v>431</v>
      </c>
      <c r="K964" t="s">
        <v>432</v>
      </c>
      <c r="L964">
        <v>79514</v>
      </c>
      <c r="M964" t="s">
        <v>418</v>
      </c>
      <c r="N964" t="s">
        <v>419</v>
      </c>
      <c r="O964">
        <v>79514</v>
      </c>
      <c r="P964" t="s">
        <v>418</v>
      </c>
      <c r="Q964" t="s">
        <v>419</v>
      </c>
      <c r="R964" t="s">
        <v>297</v>
      </c>
      <c r="S964" s="2">
        <v>-1465.1</v>
      </c>
      <c r="U964">
        <v>16</v>
      </c>
      <c r="IF964">
        <v>79514</v>
      </c>
      <c r="IG964" t="s">
        <v>418</v>
      </c>
      <c r="IH964" t="s">
        <v>252</v>
      </c>
      <c r="IK964">
        <v>-2</v>
      </c>
      <c r="IL964" t="s">
        <v>253</v>
      </c>
      <c r="IM964" t="s">
        <v>254</v>
      </c>
      <c r="IN964" t="s">
        <v>400</v>
      </c>
      <c r="IP964" t="s">
        <v>418</v>
      </c>
    </row>
    <row r="965" spans="1:250" x14ac:dyDescent="0.35">
      <c r="A965">
        <v>1500</v>
      </c>
      <c r="B965">
        <v>469576192</v>
      </c>
      <c r="C965">
        <v>1403</v>
      </c>
      <c r="D965" t="s">
        <v>390</v>
      </c>
      <c r="E965" t="s">
        <v>391</v>
      </c>
      <c r="F965">
        <v>1407</v>
      </c>
      <c r="G965" t="s">
        <v>392</v>
      </c>
      <c r="H965" t="s">
        <v>391</v>
      </c>
      <c r="I965">
        <v>508</v>
      </c>
      <c r="J965" t="s">
        <v>433</v>
      </c>
      <c r="K965" t="s">
        <v>434</v>
      </c>
      <c r="L965">
        <v>79514</v>
      </c>
      <c r="M965" t="s">
        <v>418</v>
      </c>
      <c r="N965" t="s">
        <v>419</v>
      </c>
      <c r="O965">
        <v>79514</v>
      </c>
      <c r="P965" t="s">
        <v>418</v>
      </c>
      <c r="Q965" t="s">
        <v>419</v>
      </c>
      <c r="R965" t="s">
        <v>297</v>
      </c>
      <c r="S965" s="2">
        <v>-1990.58</v>
      </c>
      <c r="U965">
        <v>16</v>
      </c>
      <c r="IF965">
        <v>79514</v>
      </c>
      <c r="IG965" t="s">
        <v>418</v>
      </c>
      <c r="IH965" t="s">
        <v>252</v>
      </c>
      <c r="IK965">
        <v>-2</v>
      </c>
      <c r="IL965" t="s">
        <v>253</v>
      </c>
      <c r="IM965" t="s">
        <v>254</v>
      </c>
      <c r="IN965" t="s">
        <v>400</v>
      </c>
      <c r="IP965" t="s">
        <v>418</v>
      </c>
    </row>
    <row r="966" spans="1:250" x14ac:dyDescent="0.35">
      <c r="A966">
        <v>1501</v>
      </c>
      <c r="B966">
        <v>469576192</v>
      </c>
      <c r="C966">
        <v>1403</v>
      </c>
      <c r="D966" t="s">
        <v>390</v>
      </c>
      <c r="E966" t="s">
        <v>391</v>
      </c>
      <c r="F966">
        <v>1407</v>
      </c>
      <c r="G966" t="s">
        <v>392</v>
      </c>
      <c r="H966" t="s">
        <v>391</v>
      </c>
      <c r="I966">
        <v>546</v>
      </c>
      <c r="J966" t="s">
        <v>437</v>
      </c>
      <c r="K966" t="s">
        <v>438</v>
      </c>
      <c r="L966">
        <v>78013</v>
      </c>
      <c r="M966" t="s">
        <v>420</v>
      </c>
      <c r="N966" t="s">
        <v>262</v>
      </c>
      <c r="O966">
        <v>78013</v>
      </c>
      <c r="P966" t="s">
        <v>420</v>
      </c>
      <c r="Q966" t="s">
        <v>262</v>
      </c>
      <c r="R966" t="s">
        <v>297</v>
      </c>
      <c r="S966" s="2">
        <v>-434.28</v>
      </c>
      <c r="U966">
        <v>16</v>
      </c>
      <c r="IF966">
        <v>78013</v>
      </c>
      <c r="IG966" t="s">
        <v>420</v>
      </c>
      <c r="IH966" t="s">
        <v>252</v>
      </c>
      <c r="IK966">
        <v>-2</v>
      </c>
      <c r="IL966" t="s">
        <v>253</v>
      </c>
      <c r="IM966" t="s">
        <v>254</v>
      </c>
      <c r="IN966" t="s">
        <v>400</v>
      </c>
      <c r="IP966" t="s">
        <v>420</v>
      </c>
    </row>
    <row r="967" spans="1:250" x14ac:dyDescent="0.35">
      <c r="A967">
        <v>1502</v>
      </c>
      <c r="B967">
        <v>469576192</v>
      </c>
      <c r="C967">
        <v>1403</v>
      </c>
      <c r="D967" t="s">
        <v>390</v>
      </c>
      <c r="E967" t="s">
        <v>391</v>
      </c>
      <c r="F967">
        <v>1407</v>
      </c>
      <c r="G967" t="s">
        <v>392</v>
      </c>
      <c r="H967" t="s">
        <v>391</v>
      </c>
      <c r="I967">
        <v>542</v>
      </c>
      <c r="J967" t="s">
        <v>439</v>
      </c>
      <c r="K967" t="s">
        <v>440</v>
      </c>
      <c r="L967">
        <v>78013</v>
      </c>
      <c r="M967" t="s">
        <v>420</v>
      </c>
      <c r="N967" t="s">
        <v>262</v>
      </c>
      <c r="O967">
        <v>78013</v>
      </c>
      <c r="P967" t="s">
        <v>420</v>
      </c>
      <c r="Q967" t="s">
        <v>262</v>
      </c>
      <c r="R967" t="s">
        <v>297</v>
      </c>
      <c r="S967" s="2">
        <v>-501.1</v>
      </c>
      <c r="U967">
        <v>16</v>
      </c>
      <c r="IF967">
        <v>78013</v>
      </c>
      <c r="IG967" t="s">
        <v>420</v>
      </c>
      <c r="IH967" t="s">
        <v>252</v>
      </c>
      <c r="IK967">
        <v>-2</v>
      </c>
      <c r="IL967" t="s">
        <v>253</v>
      </c>
      <c r="IM967" t="s">
        <v>254</v>
      </c>
      <c r="IN967" t="s">
        <v>400</v>
      </c>
      <c r="IP967" t="s">
        <v>420</v>
      </c>
    </row>
    <row r="968" spans="1:250" x14ac:dyDescent="0.35">
      <c r="A968">
        <v>1503</v>
      </c>
      <c r="B968">
        <v>469576192</v>
      </c>
      <c r="C968">
        <v>1403</v>
      </c>
      <c r="D968" t="s">
        <v>390</v>
      </c>
      <c r="E968" t="s">
        <v>391</v>
      </c>
      <c r="F968">
        <v>1407</v>
      </c>
      <c r="G968" t="s">
        <v>392</v>
      </c>
      <c r="H968" t="s">
        <v>391</v>
      </c>
      <c r="I968">
        <v>538</v>
      </c>
      <c r="J968" t="s">
        <v>441</v>
      </c>
      <c r="K968" t="s">
        <v>442</v>
      </c>
      <c r="L968">
        <v>78013</v>
      </c>
      <c r="M968" t="s">
        <v>420</v>
      </c>
      <c r="N968" t="s">
        <v>262</v>
      </c>
      <c r="O968">
        <v>78013</v>
      </c>
      <c r="P968" t="s">
        <v>420</v>
      </c>
      <c r="Q968" t="s">
        <v>262</v>
      </c>
      <c r="R968" t="s">
        <v>297</v>
      </c>
      <c r="S968" s="2">
        <v>-532.25</v>
      </c>
      <c r="U968">
        <v>16</v>
      </c>
      <c r="IF968">
        <v>78013</v>
      </c>
      <c r="IG968" t="s">
        <v>420</v>
      </c>
      <c r="IH968" t="s">
        <v>252</v>
      </c>
      <c r="IK968">
        <v>-2</v>
      </c>
      <c r="IL968" t="s">
        <v>253</v>
      </c>
      <c r="IM968" t="s">
        <v>254</v>
      </c>
      <c r="IN968" t="s">
        <v>400</v>
      </c>
      <c r="IP968" t="s">
        <v>420</v>
      </c>
    </row>
    <row r="969" spans="1:250" x14ac:dyDescent="0.35">
      <c r="A969">
        <v>1504</v>
      </c>
      <c r="B969">
        <v>469576192</v>
      </c>
      <c r="C969">
        <v>1403</v>
      </c>
      <c r="D969" t="s">
        <v>390</v>
      </c>
      <c r="E969" t="s">
        <v>391</v>
      </c>
      <c r="F969">
        <v>1407</v>
      </c>
      <c r="G969" t="s">
        <v>392</v>
      </c>
      <c r="H969" t="s">
        <v>391</v>
      </c>
      <c r="I969">
        <v>536</v>
      </c>
      <c r="J969" t="s">
        <v>443</v>
      </c>
      <c r="K969" t="s">
        <v>444</v>
      </c>
      <c r="L969">
        <v>78013</v>
      </c>
      <c r="M969" t="s">
        <v>420</v>
      </c>
      <c r="N969" t="s">
        <v>262</v>
      </c>
      <c r="O969">
        <v>78013</v>
      </c>
      <c r="P969" t="s">
        <v>420</v>
      </c>
      <c r="Q969" t="s">
        <v>262</v>
      </c>
      <c r="R969" t="s">
        <v>297</v>
      </c>
      <c r="S969" s="2">
        <v>-399.18</v>
      </c>
      <c r="U969">
        <v>16</v>
      </c>
      <c r="IF969">
        <v>78013</v>
      </c>
      <c r="IG969" t="s">
        <v>420</v>
      </c>
      <c r="IH969" t="s">
        <v>252</v>
      </c>
      <c r="IK969">
        <v>-2</v>
      </c>
      <c r="IL969" t="s">
        <v>253</v>
      </c>
      <c r="IM969" t="s">
        <v>254</v>
      </c>
      <c r="IN969" t="s">
        <v>400</v>
      </c>
      <c r="IP969" t="s">
        <v>420</v>
      </c>
    </row>
    <row r="970" spans="1:250" x14ac:dyDescent="0.35">
      <c r="A970">
        <v>1505</v>
      </c>
      <c r="B970">
        <v>469576192</v>
      </c>
      <c r="C970">
        <v>1403</v>
      </c>
      <c r="D970" t="s">
        <v>390</v>
      </c>
      <c r="E970" t="s">
        <v>391</v>
      </c>
      <c r="F970">
        <v>1407</v>
      </c>
      <c r="G970" t="s">
        <v>392</v>
      </c>
      <c r="H970" t="s">
        <v>391</v>
      </c>
      <c r="I970">
        <v>530</v>
      </c>
      <c r="J970" t="s">
        <v>445</v>
      </c>
      <c r="K970" t="s">
        <v>446</v>
      </c>
      <c r="L970">
        <v>78013</v>
      </c>
      <c r="M970" t="s">
        <v>420</v>
      </c>
      <c r="N970" t="s">
        <v>262</v>
      </c>
      <c r="O970">
        <v>78013</v>
      </c>
      <c r="P970" t="s">
        <v>420</v>
      </c>
      <c r="Q970" t="s">
        <v>262</v>
      </c>
      <c r="R970" t="s">
        <v>297</v>
      </c>
      <c r="S970" s="2">
        <v>-595.61</v>
      </c>
      <c r="U970">
        <v>16</v>
      </c>
      <c r="IF970">
        <v>78013</v>
      </c>
      <c r="IG970" t="s">
        <v>420</v>
      </c>
      <c r="IH970" t="s">
        <v>252</v>
      </c>
      <c r="IK970">
        <v>-2</v>
      </c>
      <c r="IL970" t="s">
        <v>253</v>
      </c>
      <c r="IM970" t="s">
        <v>254</v>
      </c>
      <c r="IN970" t="s">
        <v>400</v>
      </c>
      <c r="IP970" t="s">
        <v>420</v>
      </c>
    </row>
    <row r="971" spans="1:250" x14ac:dyDescent="0.35">
      <c r="A971">
        <v>1506</v>
      </c>
      <c r="B971">
        <v>469576192</v>
      </c>
      <c r="C971">
        <v>1403</v>
      </c>
      <c r="D971" t="s">
        <v>390</v>
      </c>
      <c r="E971" t="s">
        <v>391</v>
      </c>
      <c r="F971">
        <v>1407</v>
      </c>
      <c r="G971" t="s">
        <v>392</v>
      </c>
      <c r="H971" t="s">
        <v>391</v>
      </c>
      <c r="I971">
        <v>526</v>
      </c>
      <c r="J971" t="s">
        <v>435</v>
      </c>
      <c r="K971" t="s">
        <v>436</v>
      </c>
      <c r="L971">
        <v>78013</v>
      </c>
      <c r="M971" t="s">
        <v>420</v>
      </c>
      <c r="N971" t="s">
        <v>262</v>
      </c>
      <c r="O971">
        <v>78013</v>
      </c>
      <c r="P971" t="s">
        <v>420</v>
      </c>
      <c r="Q971" t="s">
        <v>262</v>
      </c>
      <c r="R971" t="s">
        <v>297</v>
      </c>
      <c r="S971" s="2">
        <v>-562.52</v>
      </c>
      <c r="U971">
        <v>16</v>
      </c>
      <c r="IF971">
        <v>78013</v>
      </c>
      <c r="IG971" t="s">
        <v>420</v>
      </c>
      <c r="IH971" t="s">
        <v>252</v>
      </c>
      <c r="IK971">
        <v>-2</v>
      </c>
      <c r="IL971" t="s">
        <v>253</v>
      </c>
      <c r="IM971" t="s">
        <v>254</v>
      </c>
      <c r="IN971" t="s">
        <v>400</v>
      </c>
      <c r="IP971" t="s">
        <v>420</v>
      </c>
    </row>
    <row r="972" spans="1:250" x14ac:dyDescent="0.35">
      <c r="A972">
        <v>1507</v>
      </c>
      <c r="B972">
        <v>469576192</v>
      </c>
      <c r="C972">
        <v>1403</v>
      </c>
      <c r="D972" t="s">
        <v>390</v>
      </c>
      <c r="E972" t="s">
        <v>391</v>
      </c>
      <c r="F972">
        <v>1407</v>
      </c>
      <c r="G972" t="s">
        <v>392</v>
      </c>
      <c r="H972" t="s">
        <v>391</v>
      </c>
      <c r="I972">
        <v>522</v>
      </c>
      <c r="J972" t="s">
        <v>424</v>
      </c>
      <c r="K972" t="s">
        <v>425</v>
      </c>
      <c r="L972">
        <v>78013</v>
      </c>
      <c r="M972" t="s">
        <v>420</v>
      </c>
      <c r="N972" t="s">
        <v>262</v>
      </c>
      <c r="O972">
        <v>78013</v>
      </c>
      <c r="P972" t="s">
        <v>420</v>
      </c>
      <c r="Q972" t="s">
        <v>262</v>
      </c>
      <c r="R972" t="s">
        <v>297</v>
      </c>
      <c r="S972" s="2">
        <v>-461.32</v>
      </c>
      <c r="U972">
        <v>16</v>
      </c>
      <c r="IF972">
        <v>78013</v>
      </c>
      <c r="IG972" t="s">
        <v>420</v>
      </c>
      <c r="IH972" t="s">
        <v>252</v>
      </c>
      <c r="IK972">
        <v>-2</v>
      </c>
      <c r="IL972" t="s">
        <v>253</v>
      </c>
      <c r="IM972" t="s">
        <v>254</v>
      </c>
      <c r="IN972" t="s">
        <v>400</v>
      </c>
      <c r="IP972" t="s">
        <v>420</v>
      </c>
    </row>
    <row r="973" spans="1:250" x14ac:dyDescent="0.35">
      <c r="A973">
        <v>1508</v>
      </c>
      <c r="B973">
        <v>469576192</v>
      </c>
      <c r="C973">
        <v>1403</v>
      </c>
      <c r="D973" t="s">
        <v>390</v>
      </c>
      <c r="E973" t="s">
        <v>391</v>
      </c>
      <c r="F973">
        <v>1407</v>
      </c>
      <c r="G973" t="s">
        <v>392</v>
      </c>
      <c r="H973" t="s">
        <v>391</v>
      </c>
      <c r="I973">
        <v>520</v>
      </c>
      <c r="J973" t="s">
        <v>427</v>
      </c>
      <c r="K973" t="s">
        <v>428</v>
      </c>
      <c r="L973">
        <v>78013</v>
      </c>
      <c r="M973" t="s">
        <v>420</v>
      </c>
      <c r="N973" t="s">
        <v>262</v>
      </c>
      <c r="O973">
        <v>78013</v>
      </c>
      <c r="P973" t="s">
        <v>420</v>
      </c>
      <c r="Q973" t="s">
        <v>262</v>
      </c>
      <c r="R973" t="s">
        <v>297</v>
      </c>
      <c r="S973" s="2">
        <v>-461.27</v>
      </c>
      <c r="U973">
        <v>16</v>
      </c>
      <c r="IF973">
        <v>78013</v>
      </c>
      <c r="IG973" t="s">
        <v>420</v>
      </c>
      <c r="IH973" t="s">
        <v>252</v>
      </c>
      <c r="IK973">
        <v>-2</v>
      </c>
      <c r="IL973" t="s">
        <v>253</v>
      </c>
      <c r="IM973" t="s">
        <v>254</v>
      </c>
      <c r="IN973" t="s">
        <v>400</v>
      </c>
      <c r="IP973" t="s">
        <v>420</v>
      </c>
    </row>
    <row r="974" spans="1:250" x14ac:dyDescent="0.35">
      <c r="A974">
        <v>1509</v>
      </c>
      <c r="B974">
        <v>469576192</v>
      </c>
      <c r="C974">
        <v>1403</v>
      </c>
      <c r="D974" t="s">
        <v>390</v>
      </c>
      <c r="E974" t="s">
        <v>391</v>
      </c>
      <c r="F974">
        <v>1407</v>
      </c>
      <c r="G974" t="s">
        <v>392</v>
      </c>
      <c r="H974" t="s">
        <v>391</v>
      </c>
      <c r="I974">
        <v>516</v>
      </c>
      <c r="J974" t="s">
        <v>429</v>
      </c>
      <c r="K974" t="s">
        <v>430</v>
      </c>
      <c r="L974">
        <v>78013</v>
      </c>
      <c r="M974" t="s">
        <v>420</v>
      </c>
      <c r="N974" t="s">
        <v>262</v>
      </c>
      <c r="O974">
        <v>78013</v>
      </c>
      <c r="P974" t="s">
        <v>420</v>
      </c>
      <c r="Q974" t="s">
        <v>262</v>
      </c>
      <c r="R974" t="s">
        <v>297</v>
      </c>
      <c r="S974" s="2">
        <v>-492.16</v>
      </c>
      <c r="U974">
        <v>16</v>
      </c>
      <c r="IF974">
        <v>78013</v>
      </c>
      <c r="IG974" t="s">
        <v>420</v>
      </c>
      <c r="IH974" t="s">
        <v>252</v>
      </c>
      <c r="IK974">
        <v>-2</v>
      </c>
      <c r="IL974" t="s">
        <v>253</v>
      </c>
      <c r="IM974" t="s">
        <v>254</v>
      </c>
      <c r="IN974" t="s">
        <v>400</v>
      </c>
      <c r="IP974" t="s">
        <v>420</v>
      </c>
    </row>
    <row r="975" spans="1:250" x14ac:dyDescent="0.35">
      <c r="A975">
        <v>1510</v>
      </c>
      <c r="B975">
        <v>469576192</v>
      </c>
      <c r="C975">
        <v>1403</v>
      </c>
      <c r="D975" t="s">
        <v>390</v>
      </c>
      <c r="E975" t="s">
        <v>391</v>
      </c>
      <c r="F975">
        <v>1407</v>
      </c>
      <c r="G975" t="s">
        <v>392</v>
      </c>
      <c r="H975" t="s">
        <v>391</v>
      </c>
      <c r="I975">
        <v>514</v>
      </c>
      <c r="J975" t="s">
        <v>431</v>
      </c>
      <c r="K975" t="s">
        <v>432</v>
      </c>
      <c r="L975">
        <v>78013</v>
      </c>
      <c r="M975" t="s">
        <v>420</v>
      </c>
      <c r="N975" t="s">
        <v>262</v>
      </c>
      <c r="O975">
        <v>78013</v>
      </c>
      <c r="P975" t="s">
        <v>420</v>
      </c>
      <c r="Q975" t="s">
        <v>262</v>
      </c>
      <c r="R975" t="s">
        <v>297</v>
      </c>
      <c r="S975" s="2">
        <v>-428.73</v>
      </c>
      <c r="U975">
        <v>16</v>
      </c>
      <c r="IF975">
        <v>78013</v>
      </c>
      <c r="IG975" t="s">
        <v>420</v>
      </c>
      <c r="IH975" t="s">
        <v>252</v>
      </c>
      <c r="IK975">
        <v>-2</v>
      </c>
      <c r="IL975" t="s">
        <v>253</v>
      </c>
      <c r="IM975" t="s">
        <v>254</v>
      </c>
      <c r="IN975" t="s">
        <v>400</v>
      </c>
      <c r="IP975" t="s">
        <v>420</v>
      </c>
    </row>
    <row r="976" spans="1:250" x14ac:dyDescent="0.35">
      <c r="A976">
        <v>1511</v>
      </c>
      <c r="B976">
        <v>469576192</v>
      </c>
      <c r="C976">
        <v>1403</v>
      </c>
      <c r="D976" t="s">
        <v>390</v>
      </c>
      <c r="E976" t="s">
        <v>391</v>
      </c>
      <c r="F976">
        <v>1407</v>
      </c>
      <c r="G976" t="s">
        <v>392</v>
      </c>
      <c r="H976" t="s">
        <v>391</v>
      </c>
      <c r="I976">
        <v>508</v>
      </c>
      <c r="J976" t="s">
        <v>433</v>
      </c>
      <c r="K976" t="s">
        <v>434</v>
      </c>
      <c r="L976">
        <v>78013</v>
      </c>
      <c r="M976" t="s">
        <v>420</v>
      </c>
      <c r="N976" t="s">
        <v>262</v>
      </c>
      <c r="O976">
        <v>78013</v>
      </c>
      <c r="P976" t="s">
        <v>420</v>
      </c>
      <c r="Q976" t="s">
        <v>262</v>
      </c>
      <c r="R976" t="s">
        <v>297</v>
      </c>
      <c r="S976" s="2">
        <v>-579.41999999999996</v>
      </c>
      <c r="U976">
        <v>16</v>
      </c>
      <c r="IF976">
        <v>78013</v>
      </c>
      <c r="IG976" t="s">
        <v>420</v>
      </c>
      <c r="IH976" t="s">
        <v>252</v>
      </c>
      <c r="IK976">
        <v>-2</v>
      </c>
      <c r="IL976" t="s">
        <v>253</v>
      </c>
      <c r="IM976" t="s">
        <v>254</v>
      </c>
      <c r="IN976" t="s">
        <v>400</v>
      </c>
      <c r="IP976" t="s">
        <v>420</v>
      </c>
    </row>
    <row r="977" spans="1:250" x14ac:dyDescent="0.35">
      <c r="A977">
        <v>1512</v>
      </c>
      <c r="B977">
        <v>469576192</v>
      </c>
      <c r="C977">
        <v>1403</v>
      </c>
      <c r="D977" t="s">
        <v>390</v>
      </c>
      <c r="E977" t="s">
        <v>391</v>
      </c>
      <c r="F977">
        <v>1407</v>
      </c>
      <c r="G977" t="s">
        <v>392</v>
      </c>
      <c r="H977" t="s">
        <v>391</v>
      </c>
      <c r="I977">
        <v>546</v>
      </c>
      <c r="J977" t="s">
        <v>437</v>
      </c>
      <c r="K977" t="s">
        <v>438</v>
      </c>
      <c r="L977">
        <v>50297</v>
      </c>
      <c r="M977" t="s">
        <v>404</v>
      </c>
      <c r="N977" t="s">
        <v>405</v>
      </c>
      <c r="O977">
        <v>50297</v>
      </c>
      <c r="P977" t="s">
        <v>404</v>
      </c>
      <c r="Q977" t="s">
        <v>405</v>
      </c>
      <c r="R977" t="s">
        <v>297</v>
      </c>
      <c r="S977" s="2">
        <v>-1473.99</v>
      </c>
      <c r="U977">
        <v>16</v>
      </c>
      <c r="IF977">
        <v>50297</v>
      </c>
      <c r="IG977" t="s">
        <v>404</v>
      </c>
      <c r="IH977" t="s">
        <v>252</v>
      </c>
      <c r="IK977">
        <v>-2</v>
      </c>
      <c r="IL977" t="s">
        <v>253</v>
      </c>
      <c r="IM977" t="s">
        <v>254</v>
      </c>
      <c r="IN977" t="s">
        <v>400</v>
      </c>
      <c r="IP977" t="s">
        <v>404</v>
      </c>
    </row>
    <row r="978" spans="1:250" x14ac:dyDescent="0.35">
      <c r="A978">
        <v>1513</v>
      </c>
      <c r="B978">
        <v>469576192</v>
      </c>
      <c r="C978">
        <v>1403</v>
      </c>
      <c r="D978" t="s">
        <v>390</v>
      </c>
      <c r="E978" t="s">
        <v>391</v>
      </c>
      <c r="F978">
        <v>1407</v>
      </c>
      <c r="G978" t="s">
        <v>392</v>
      </c>
      <c r="H978" t="s">
        <v>391</v>
      </c>
      <c r="I978">
        <v>542</v>
      </c>
      <c r="J978" t="s">
        <v>439</v>
      </c>
      <c r="K978" t="s">
        <v>440</v>
      </c>
      <c r="L978">
        <v>50297</v>
      </c>
      <c r="M978" t="s">
        <v>404</v>
      </c>
      <c r="N978" t="s">
        <v>405</v>
      </c>
      <c r="O978">
        <v>50297</v>
      </c>
      <c r="P978" t="s">
        <v>404</v>
      </c>
      <c r="Q978" t="s">
        <v>405</v>
      </c>
      <c r="R978" t="s">
        <v>297</v>
      </c>
      <c r="S978" s="2">
        <v>-1700.78</v>
      </c>
      <c r="U978">
        <v>16</v>
      </c>
      <c r="IF978">
        <v>50297</v>
      </c>
      <c r="IG978" t="s">
        <v>404</v>
      </c>
      <c r="IH978" t="s">
        <v>252</v>
      </c>
      <c r="IK978">
        <v>-2</v>
      </c>
      <c r="IL978" t="s">
        <v>253</v>
      </c>
      <c r="IM978" t="s">
        <v>254</v>
      </c>
      <c r="IN978" t="s">
        <v>400</v>
      </c>
      <c r="IP978" t="s">
        <v>404</v>
      </c>
    </row>
    <row r="979" spans="1:250" x14ac:dyDescent="0.35">
      <c r="A979">
        <v>1514</v>
      </c>
      <c r="B979">
        <v>469576192</v>
      </c>
      <c r="C979">
        <v>1403</v>
      </c>
      <c r="D979" t="s">
        <v>390</v>
      </c>
      <c r="E979" t="s">
        <v>391</v>
      </c>
      <c r="F979">
        <v>1407</v>
      </c>
      <c r="G979" t="s">
        <v>392</v>
      </c>
      <c r="H979" t="s">
        <v>391</v>
      </c>
      <c r="I979">
        <v>538</v>
      </c>
      <c r="J979" t="s">
        <v>441</v>
      </c>
      <c r="K979" t="s">
        <v>442</v>
      </c>
      <c r="L979">
        <v>50297</v>
      </c>
      <c r="M979" t="s">
        <v>404</v>
      </c>
      <c r="N979" t="s">
        <v>405</v>
      </c>
      <c r="O979">
        <v>50297</v>
      </c>
      <c r="P979" t="s">
        <v>404</v>
      </c>
      <c r="Q979" t="s">
        <v>405</v>
      </c>
      <c r="R979" t="s">
        <v>297</v>
      </c>
      <c r="S979" s="2">
        <v>-1806.5</v>
      </c>
      <c r="U979">
        <v>16</v>
      </c>
      <c r="IF979">
        <v>50297</v>
      </c>
      <c r="IG979" t="s">
        <v>404</v>
      </c>
      <c r="IH979" t="s">
        <v>252</v>
      </c>
      <c r="IK979">
        <v>-2</v>
      </c>
      <c r="IL979" t="s">
        <v>253</v>
      </c>
      <c r="IM979" t="s">
        <v>254</v>
      </c>
      <c r="IN979" t="s">
        <v>400</v>
      </c>
      <c r="IP979" t="s">
        <v>404</v>
      </c>
    </row>
    <row r="980" spans="1:250" x14ac:dyDescent="0.35">
      <c r="A980">
        <v>1515</v>
      </c>
      <c r="B980">
        <v>469576192</v>
      </c>
      <c r="C980">
        <v>1403</v>
      </c>
      <c r="D980" t="s">
        <v>390</v>
      </c>
      <c r="E980" t="s">
        <v>391</v>
      </c>
      <c r="F980">
        <v>1407</v>
      </c>
      <c r="G980" t="s">
        <v>392</v>
      </c>
      <c r="H980" t="s">
        <v>391</v>
      </c>
      <c r="I980">
        <v>536</v>
      </c>
      <c r="J980" t="s">
        <v>443</v>
      </c>
      <c r="K980" t="s">
        <v>444</v>
      </c>
      <c r="L980">
        <v>50297</v>
      </c>
      <c r="M980" t="s">
        <v>404</v>
      </c>
      <c r="N980" t="s">
        <v>405</v>
      </c>
      <c r="O980">
        <v>50297</v>
      </c>
      <c r="P980" t="s">
        <v>404</v>
      </c>
      <c r="Q980" t="s">
        <v>405</v>
      </c>
      <c r="R980" t="s">
        <v>297</v>
      </c>
      <c r="S980" s="2">
        <v>-1354.87</v>
      </c>
      <c r="U980">
        <v>16</v>
      </c>
      <c r="IF980">
        <v>50297</v>
      </c>
      <c r="IG980" t="s">
        <v>404</v>
      </c>
      <c r="IH980" t="s">
        <v>252</v>
      </c>
      <c r="IK980">
        <v>-2</v>
      </c>
      <c r="IL980" t="s">
        <v>253</v>
      </c>
      <c r="IM980" t="s">
        <v>254</v>
      </c>
      <c r="IN980" t="s">
        <v>400</v>
      </c>
      <c r="IP980" t="s">
        <v>404</v>
      </c>
    </row>
    <row r="981" spans="1:250" x14ac:dyDescent="0.35">
      <c r="A981">
        <v>1516</v>
      </c>
      <c r="B981">
        <v>469576192</v>
      </c>
      <c r="C981">
        <v>1403</v>
      </c>
      <c r="D981" t="s">
        <v>390</v>
      </c>
      <c r="E981" t="s">
        <v>391</v>
      </c>
      <c r="F981">
        <v>1407</v>
      </c>
      <c r="G981" t="s">
        <v>392</v>
      </c>
      <c r="H981" t="s">
        <v>391</v>
      </c>
      <c r="I981">
        <v>530</v>
      </c>
      <c r="J981" t="s">
        <v>445</v>
      </c>
      <c r="K981" t="s">
        <v>446</v>
      </c>
      <c r="L981">
        <v>50297</v>
      </c>
      <c r="M981" t="s">
        <v>404</v>
      </c>
      <c r="N981" t="s">
        <v>405</v>
      </c>
      <c r="O981">
        <v>50297</v>
      </c>
      <c r="P981" t="s">
        <v>404</v>
      </c>
      <c r="Q981" t="s">
        <v>405</v>
      </c>
      <c r="R981" t="s">
        <v>297</v>
      </c>
      <c r="S981" s="2">
        <v>-2021.58</v>
      </c>
      <c r="U981">
        <v>16</v>
      </c>
      <c r="IF981">
        <v>50297</v>
      </c>
      <c r="IG981" t="s">
        <v>404</v>
      </c>
      <c r="IH981" t="s">
        <v>252</v>
      </c>
      <c r="IK981">
        <v>-2</v>
      </c>
      <c r="IL981" t="s">
        <v>253</v>
      </c>
      <c r="IM981" t="s">
        <v>254</v>
      </c>
      <c r="IN981" t="s">
        <v>400</v>
      </c>
      <c r="IP981" t="s">
        <v>404</v>
      </c>
    </row>
    <row r="982" spans="1:250" x14ac:dyDescent="0.35">
      <c r="A982">
        <v>1517</v>
      </c>
      <c r="B982">
        <v>469576192</v>
      </c>
      <c r="C982">
        <v>1403</v>
      </c>
      <c r="D982" t="s">
        <v>390</v>
      </c>
      <c r="E982" t="s">
        <v>391</v>
      </c>
      <c r="F982">
        <v>1407</v>
      </c>
      <c r="G982" t="s">
        <v>392</v>
      </c>
      <c r="H982" t="s">
        <v>391</v>
      </c>
      <c r="I982">
        <v>526</v>
      </c>
      <c r="J982" t="s">
        <v>435</v>
      </c>
      <c r="K982" t="s">
        <v>436</v>
      </c>
      <c r="L982">
        <v>50297</v>
      </c>
      <c r="M982" t="s">
        <v>404</v>
      </c>
      <c r="N982" t="s">
        <v>405</v>
      </c>
      <c r="O982">
        <v>50297</v>
      </c>
      <c r="P982" t="s">
        <v>404</v>
      </c>
      <c r="Q982" t="s">
        <v>405</v>
      </c>
      <c r="R982" t="s">
        <v>297</v>
      </c>
      <c r="S982" s="2">
        <v>-1909.28</v>
      </c>
      <c r="U982">
        <v>16</v>
      </c>
      <c r="IF982">
        <v>50297</v>
      </c>
      <c r="IG982" t="s">
        <v>404</v>
      </c>
      <c r="IH982" t="s">
        <v>252</v>
      </c>
      <c r="IK982">
        <v>-2</v>
      </c>
      <c r="IL982" t="s">
        <v>253</v>
      </c>
      <c r="IM982" t="s">
        <v>254</v>
      </c>
      <c r="IN982" t="s">
        <v>400</v>
      </c>
      <c r="IP982" t="s">
        <v>404</v>
      </c>
    </row>
    <row r="983" spans="1:250" x14ac:dyDescent="0.35">
      <c r="A983">
        <v>1518</v>
      </c>
      <c r="B983">
        <v>469576192</v>
      </c>
      <c r="C983">
        <v>1403</v>
      </c>
      <c r="D983" t="s">
        <v>390</v>
      </c>
      <c r="E983" t="s">
        <v>391</v>
      </c>
      <c r="F983">
        <v>1407</v>
      </c>
      <c r="G983" t="s">
        <v>392</v>
      </c>
      <c r="H983" t="s">
        <v>391</v>
      </c>
      <c r="I983">
        <v>522</v>
      </c>
      <c r="J983" t="s">
        <v>424</v>
      </c>
      <c r="K983" t="s">
        <v>425</v>
      </c>
      <c r="L983">
        <v>50297</v>
      </c>
      <c r="M983" t="s">
        <v>404</v>
      </c>
      <c r="N983" t="s">
        <v>405</v>
      </c>
      <c r="O983">
        <v>50297</v>
      </c>
      <c r="P983" t="s">
        <v>404</v>
      </c>
      <c r="Q983" t="s">
        <v>405</v>
      </c>
      <c r="R983" t="s">
        <v>297</v>
      </c>
      <c r="S983" s="2">
        <v>-1565.77</v>
      </c>
      <c r="U983">
        <v>16</v>
      </c>
      <c r="IF983">
        <v>50297</v>
      </c>
      <c r="IG983" t="s">
        <v>404</v>
      </c>
      <c r="IH983" t="s">
        <v>252</v>
      </c>
      <c r="IK983">
        <v>-2</v>
      </c>
      <c r="IL983" t="s">
        <v>253</v>
      </c>
      <c r="IM983" t="s">
        <v>254</v>
      </c>
      <c r="IN983" t="s">
        <v>400</v>
      </c>
      <c r="IP983" t="s">
        <v>404</v>
      </c>
    </row>
    <row r="984" spans="1:250" x14ac:dyDescent="0.35">
      <c r="A984">
        <v>1519</v>
      </c>
      <c r="B984">
        <v>469576192</v>
      </c>
      <c r="C984">
        <v>1403</v>
      </c>
      <c r="D984" t="s">
        <v>390</v>
      </c>
      <c r="E984" t="s">
        <v>391</v>
      </c>
      <c r="F984">
        <v>1407</v>
      </c>
      <c r="G984" t="s">
        <v>392</v>
      </c>
      <c r="H984" t="s">
        <v>391</v>
      </c>
      <c r="I984">
        <v>520</v>
      </c>
      <c r="J984" t="s">
        <v>427</v>
      </c>
      <c r="K984" t="s">
        <v>428</v>
      </c>
      <c r="L984">
        <v>50297</v>
      </c>
      <c r="M984" t="s">
        <v>404</v>
      </c>
      <c r="N984" t="s">
        <v>405</v>
      </c>
      <c r="O984">
        <v>50297</v>
      </c>
      <c r="P984" t="s">
        <v>404</v>
      </c>
      <c r="Q984" t="s">
        <v>405</v>
      </c>
      <c r="R984" t="s">
        <v>297</v>
      </c>
      <c r="S984" s="2">
        <v>-1565.6</v>
      </c>
      <c r="U984">
        <v>16</v>
      </c>
      <c r="IF984">
        <v>50297</v>
      </c>
      <c r="IG984" t="s">
        <v>404</v>
      </c>
      <c r="IH984" t="s">
        <v>252</v>
      </c>
      <c r="IK984">
        <v>-2</v>
      </c>
      <c r="IL984" t="s">
        <v>253</v>
      </c>
      <c r="IM984" t="s">
        <v>254</v>
      </c>
      <c r="IN984" t="s">
        <v>400</v>
      </c>
      <c r="IP984" t="s">
        <v>404</v>
      </c>
    </row>
    <row r="985" spans="1:250" x14ac:dyDescent="0.35">
      <c r="A985">
        <v>1520</v>
      </c>
      <c r="B985">
        <v>469576192</v>
      </c>
      <c r="C985">
        <v>1403</v>
      </c>
      <c r="D985" t="s">
        <v>390</v>
      </c>
      <c r="E985" t="s">
        <v>391</v>
      </c>
      <c r="F985">
        <v>1407</v>
      </c>
      <c r="G985" t="s">
        <v>392</v>
      </c>
      <c r="H985" t="s">
        <v>391</v>
      </c>
      <c r="I985">
        <v>516</v>
      </c>
      <c r="J985" t="s">
        <v>429</v>
      </c>
      <c r="K985" t="s">
        <v>430</v>
      </c>
      <c r="L985">
        <v>50297</v>
      </c>
      <c r="M985" t="s">
        <v>404</v>
      </c>
      <c r="N985" t="s">
        <v>405</v>
      </c>
      <c r="O985">
        <v>50297</v>
      </c>
      <c r="P985" t="s">
        <v>404</v>
      </c>
      <c r="Q985" t="s">
        <v>405</v>
      </c>
      <c r="R985" t="s">
        <v>297</v>
      </c>
      <c r="S985" s="2">
        <v>-1670.44</v>
      </c>
      <c r="U985">
        <v>16</v>
      </c>
      <c r="IF985">
        <v>50297</v>
      </c>
      <c r="IG985" t="s">
        <v>404</v>
      </c>
      <c r="IH985" t="s">
        <v>252</v>
      </c>
      <c r="IK985">
        <v>-2</v>
      </c>
      <c r="IL985" t="s">
        <v>253</v>
      </c>
      <c r="IM985" t="s">
        <v>254</v>
      </c>
      <c r="IN985" t="s">
        <v>400</v>
      </c>
      <c r="IP985" t="s">
        <v>404</v>
      </c>
    </row>
    <row r="986" spans="1:250" x14ac:dyDescent="0.35">
      <c r="A986">
        <v>1521</v>
      </c>
      <c r="B986">
        <v>469576192</v>
      </c>
      <c r="C986">
        <v>1403</v>
      </c>
      <c r="D986" t="s">
        <v>390</v>
      </c>
      <c r="E986" t="s">
        <v>391</v>
      </c>
      <c r="F986">
        <v>1407</v>
      </c>
      <c r="G986" t="s">
        <v>392</v>
      </c>
      <c r="H986" t="s">
        <v>391</v>
      </c>
      <c r="I986">
        <v>514</v>
      </c>
      <c r="J986" t="s">
        <v>431</v>
      </c>
      <c r="K986" t="s">
        <v>432</v>
      </c>
      <c r="L986">
        <v>50297</v>
      </c>
      <c r="M986" t="s">
        <v>404</v>
      </c>
      <c r="N986" t="s">
        <v>405</v>
      </c>
      <c r="O986">
        <v>50297</v>
      </c>
      <c r="P986" t="s">
        <v>404</v>
      </c>
      <c r="Q986" t="s">
        <v>405</v>
      </c>
      <c r="R986" t="s">
        <v>297</v>
      </c>
      <c r="S986" s="2">
        <v>-1455.16</v>
      </c>
      <c r="U986">
        <v>16</v>
      </c>
      <c r="IF986">
        <v>50297</v>
      </c>
      <c r="IG986" t="s">
        <v>404</v>
      </c>
      <c r="IH986" t="s">
        <v>252</v>
      </c>
      <c r="IK986">
        <v>-2</v>
      </c>
      <c r="IL986" t="s">
        <v>253</v>
      </c>
      <c r="IM986" t="s">
        <v>254</v>
      </c>
      <c r="IN986" t="s">
        <v>400</v>
      </c>
      <c r="IP986" t="s">
        <v>404</v>
      </c>
    </row>
    <row r="987" spans="1:250" x14ac:dyDescent="0.35">
      <c r="A987">
        <v>1522</v>
      </c>
      <c r="B987">
        <v>469576192</v>
      </c>
      <c r="C987">
        <v>1403</v>
      </c>
      <c r="D987" t="s">
        <v>390</v>
      </c>
      <c r="E987" t="s">
        <v>391</v>
      </c>
      <c r="F987">
        <v>1407</v>
      </c>
      <c r="G987" t="s">
        <v>392</v>
      </c>
      <c r="H987" t="s">
        <v>391</v>
      </c>
      <c r="I987">
        <v>508</v>
      </c>
      <c r="J987" t="s">
        <v>433</v>
      </c>
      <c r="K987" t="s">
        <v>434</v>
      </c>
      <c r="L987">
        <v>50297</v>
      </c>
      <c r="M987" t="s">
        <v>404</v>
      </c>
      <c r="N987" t="s">
        <v>405</v>
      </c>
      <c r="O987">
        <v>50297</v>
      </c>
      <c r="P987" t="s">
        <v>404</v>
      </c>
      <c r="Q987" t="s">
        <v>405</v>
      </c>
      <c r="R987" t="s">
        <v>297</v>
      </c>
      <c r="S987" s="2">
        <v>-1966.64</v>
      </c>
      <c r="U987">
        <v>16</v>
      </c>
      <c r="IF987">
        <v>50297</v>
      </c>
      <c r="IG987" t="s">
        <v>404</v>
      </c>
      <c r="IH987" t="s">
        <v>252</v>
      </c>
      <c r="IK987">
        <v>-2</v>
      </c>
      <c r="IL987" t="s">
        <v>253</v>
      </c>
      <c r="IM987" t="s">
        <v>254</v>
      </c>
      <c r="IN987" t="s">
        <v>400</v>
      </c>
      <c r="IP987" t="s">
        <v>404</v>
      </c>
    </row>
    <row r="988" spans="1:250" x14ac:dyDescent="0.35">
      <c r="A988">
        <v>1523</v>
      </c>
      <c r="B988">
        <v>469576192</v>
      </c>
      <c r="C988">
        <v>1403</v>
      </c>
      <c r="D988" t="s">
        <v>390</v>
      </c>
      <c r="E988" t="s">
        <v>391</v>
      </c>
      <c r="F988">
        <v>1407</v>
      </c>
      <c r="G988" t="s">
        <v>392</v>
      </c>
      <c r="H988" t="s">
        <v>391</v>
      </c>
      <c r="I988">
        <v>546</v>
      </c>
      <c r="J988" t="s">
        <v>437</v>
      </c>
      <c r="K988" t="s">
        <v>438</v>
      </c>
      <c r="L988">
        <v>1736</v>
      </c>
      <c r="M988" t="s">
        <v>394</v>
      </c>
      <c r="N988" t="s">
        <v>256</v>
      </c>
      <c r="O988">
        <v>1736</v>
      </c>
      <c r="P988" t="s">
        <v>394</v>
      </c>
      <c r="Q988" t="s">
        <v>256</v>
      </c>
      <c r="R988" t="s">
        <v>297</v>
      </c>
      <c r="S988" s="2">
        <v>-1769.14</v>
      </c>
      <c r="U988">
        <v>16</v>
      </c>
      <c r="IF988">
        <v>1736</v>
      </c>
      <c r="IG988" t="s">
        <v>394</v>
      </c>
      <c r="IH988" t="s">
        <v>252</v>
      </c>
      <c r="IK988">
        <v>-2</v>
      </c>
      <c r="IL988" t="s">
        <v>253</v>
      </c>
      <c r="IM988" t="s">
        <v>254</v>
      </c>
      <c r="IN988" t="s">
        <v>400</v>
      </c>
      <c r="IP988" t="s">
        <v>401</v>
      </c>
    </row>
    <row r="989" spans="1:250" x14ac:dyDescent="0.35">
      <c r="A989">
        <v>1524</v>
      </c>
      <c r="B989">
        <v>469576192</v>
      </c>
      <c r="C989">
        <v>1403</v>
      </c>
      <c r="D989" t="s">
        <v>390</v>
      </c>
      <c r="E989" t="s">
        <v>391</v>
      </c>
      <c r="F989">
        <v>1407</v>
      </c>
      <c r="G989" t="s">
        <v>392</v>
      </c>
      <c r="H989" t="s">
        <v>391</v>
      </c>
      <c r="I989">
        <v>542</v>
      </c>
      <c r="J989" t="s">
        <v>439</v>
      </c>
      <c r="K989" t="s">
        <v>440</v>
      </c>
      <c r="L989">
        <v>1736</v>
      </c>
      <c r="M989" t="s">
        <v>394</v>
      </c>
      <c r="N989" t="s">
        <v>256</v>
      </c>
      <c r="O989">
        <v>1736</v>
      </c>
      <c r="P989" t="s">
        <v>394</v>
      </c>
      <c r="Q989" t="s">
        <v>256</v>
      </c>
      <c r="R989" t="s">
        <v>297</v>
      </c>
      <c r="S989" s="2">
        <v>-2041.32</v>
      </c>
      <c r="U989">
        <v>16</v>
      </c>
      <c r="IF989">
        <v>1736</v>
      </c>
      <c r="IG989" t="s">
        <v>394</v>
      </c>
      <c r="IH989" t="s">
        <v>252</v>
      </c>
      <c r="IK989">
        <v>-2</v>
      </c>
      <c r="IL989" t="s">
        <v>253</v>
      </c>
      <c r="IM989" t="s">
        <v>254</v>
      </c>
      <c r="IN989" t="s">
        <v>400</v>
      </c>
      <c r="IP989" t="s">
        <v>401</v>
      </c>
    </row>
    <row r="990" spans="1:250" x14ac:dyDescent="0.35">
      <c r="A990">
        <v>1525</v>
      </c>
      <c r="B990">
        <v>469576192</v>
      </c>
      <c r="C990">
        <v>1403</v>
      </c>
      <c r="D990" t="s">
        <v>390</v>
      </c>
      <c r="E990" t="s">
        <v>391</v>
      </c>
      <c r="F990">
        <v>1407</v>
      </c>
      <c r="G990" t="s">
        <v>392</v>
      </c>
      <c r="H990" t="s">
        <v>391</v>
      </c>
      <c r="I990">
        <v>538</v>
      </c>
      <c r="J990" t="s">
        <v>441</v>
      </c>
      <c r="K990" t="s">
        <v>442</v>
      </c>
      <c r="L990">
        <v>1736</v>
      </c>
      <c r="M990" t="s">
        <v>394</v>
      </c>
      <c r="N990" t="s">
        <v>256</v>
      </c>
      <c r="O990">
        <v>1736</v>
      </c>
      <c r="P990" t="s">
        <v>394</v>
      </c>
      <c r="Q990" t="s">
        <v>256</v>
      </c>
      <c r="R990" t="s">
        <v>297</v>
      </c>
      <c r="S990" s="2">
        <v>-2168.17</v>
      </c>
      <c r="U990">
        <v>16</v>
      </c>
      <c r="IF990">
        <v>1736</v>
      </c>
      <c r="IG990" t="s">
        <v>394</v>
      </c>
      <c r="IH990" t="s">
        <v>252</v>
      </c>
      <c r="IK990">
        <v>-2</v>
      </c>
      <c r="IL990" t="s">
        <v>253</v>
      </c>
      <c r="IM990" t="s">
        <v>254</v>
      </c>
      <c r="IN990" t="s">
        <v>400</v>
      </c>
      <c r="IP990" t="s">
        <v>401</v>
      </c>
    </row>
    <row r="991" spans="1:250" x14ac:dyDescent="0.35">
      <c r="A991">
        <v>1526</v>
      </c>
      <c r="B991">
        <v>469576192</v>
      </c>
      <c r="C991">
        <v>1403</v>
      </c>
      <c r="D991" t="s">
        <v>390</v>
      </c>
      <c r="E991" t="s">
        <v>391</v>
      </c>
      <c r="F991">
        <v>1407</v>
      </c>
      <c r="G991" t="s">
        <v>392</v>
      </c>
      <c r="H991" t="s">
        <v>391</v>
      </c>
      <c r="I991">
        <v>536</v>
      </c>
      <c r="J991" t="s">
        <v>443</v>
      </c>
      <c r="K991" t="s">
        <v>444</v>
      </c>
      <c r="L991">
        <v>1736</v>
      </c>
      <c r="M991" t="s">
        <v>394</v>
      </c>
      <c r="N991" t="s">
        <v>256</v>
      </c>
      <c r="O991">
        <v>1736</v>
      </c>
      <c r="P991" t="s">
        <v>394</v>
      </c>
      <c r="Q991" t="s">
        <v>256</v>
      </c>
      <c r="R991" t="s">
        <v>297</v>
      </c>
      <c r="S991" s="2">
        <v>-1626.16</v>
      </c>
      <c r="U991">
        <v>16</v>
      </c>
      <c r="IF991">
        <v>1736</v>
      </c>
      <c r="IG991" t="s">
        <v>394</v>
      </c>
      <c r="IH991" t="s">
        <v>252</v>
      </c>
      <c r="IK991">
        <v>-2</v>
      </c>
      <c r="IL991" t="s">
        <v>253</v>
      </c>
      <c r="IM991" t="s">
        <v>254</v>
      </c>
      <c r="IN991" t="s">
        <v>400</v>
      </c>
      <c r="IP991" t="s">
        <v>401</v>
      </c>
    </row>
    <row r="992" spans="1:250" x14ac:dyDescent="0.35">
      <c r="A992">
        <v>1527</v>
      </c>
      <c r="B992">
        <v>469576192</v>
      </c>
      <c r="C992">
        <v>1403</v>
      </c>
      <c r="D992" t="s">
        <v>390</v>
      </c>
      <c r="E992" t="s">
        <v>391</v>
      </c>
      <c r="F992">
        <v>1407</v>
      </c>
      <c r="G992" t="s">
        <v>392</v>
      </c>
      <c r="H992" t="s">
        <v>391</v>
      </c>
      <c r="I992">
        <v>530</v>
      </c>
      <c r="J992" t="s">
        <v>445</v>
      </c>
      <c r="K992" t="s">
        <v>446</v>
      </c>
      <c r="L992">
        <v>1736</v>
      </c>
      <c r="M992" t="s">
        <v>394</v>
      </c>
      <c r="N992" t="s">
        <v>256</v>
      </c>
      <c r="O992">
        <v>1736</v>
      </c>
      <c r="P992" t="s">
        <v>394</v>
      </c>
      <c r="Q992" t="s">
        <v>256</v>
      </c>
      <c r="R992" t="s">
        <v>297</v>
      </c>
      <c r="S992" s="2">
        <v>-2426.36</v>
      </c>
      <c r="U992">
        <v>16</v>
      </c>
      <c r="IF992">
        <v>1736</v>
      </c>
      <c r="IG992" t="s">
        <v>394</v>
      </c>
      <c r="IH992" t="s">
        <v>252</v>
      </c>
      <c r="IK992">
        <v>-2</v>
      </c>
      <c r="IL992" t="s">
        <v>253</v>
      </c>
      <c r="IM992" t="s">
        <v>254</v>
      </c>
      <c r="IN992" t="s">
        <v>400</v>
      </c>
      <c r="IP992" t="s">
        <v>401</v>
      </c>
    </row>
    <row r="993" spans="1:250" x14ac:dyDescent="0.35">
      <c r="A993">
        <v>1528</v>
      </c>
      <c r="B993">
        <v>469576192</v>
      </c>
      <c r="C993">
        <v>1403</v>
      </c>
      <c r="D993" t="s">
        <v>390</v>
      </c>
      <c r="E993" t="s">
        <v>391</v>
      </c>
      <c r="F993">
        <v>1407</v>
      </c>
      <c r="G993" t="s">
        <v>392</v>
      </c>
      <c r="H993" t="s">
        <v>391</v>
      </c>
      <c r="I993">
        <v>526</v>
      </c>
      <c r="J993" t="s">
        <v>435</v>
      </c>
      <c r="K993" t="s">
        <v>436</v>
      </c>
      <c r="L993">
        <v>1736</v>
      </c>
      <c r="M993" t="s">
        <v>394</v>
      </c>
      <c r="N993" t="s">
        <v>256</v>
      </c>
      <c r="O993">
        <v>1736</v>
      </c>
      <c r="P993" t="s">
        <v>394</v>
      </c>
      <c r="Q993" t="s">
        <v>256</v>
      </c>
      <c r="R993" t="s">
        <v>297</v>
      </c>
      <c r="S993" s="2">
        <v>-2291.56</v>
      </c>
      <c r="U993">
        <v>16</v>
      </c>
      <c r="IF993">
        <v>1736</v>
      </c>
      <c r="IG993" t="s">
        <v>394</v>
      </c>
      <c r="IH993" t="s">
        <v>252</v>
      </c>
      <c r="IK993">
        <v>-2</v>
      </c>
      <c r="IL993" t="s">
        <v>253</v>
      </c>
      <c r="IM993" t="s">
        <v>254</v>
      </c>
      <c r="IN993" t="s">
        <v>400</v>
      </c>
      <c r="IP993" t="s">
        <v>401</v>
      </c>
    </row>
    <row r="994" spans="1:250" x14ac:dyDescent="0.35">
      <c r="A994">
        <v>1529</v>
      </c>
      <c r="B994">
        <v>469576192</v>
      </c>
      <c r="C994">
        <v>1403</v>
      </c>
      <c r="D994" t="s">
        <v>390</v>
      </c>
      <c r="E994" t="s">
        <v>391</v>
      </c>
      <c r="F994">
        <v>1407</v>
      </c>
      <c r="G994" t="s">
        <v>392</v>
      </c>
      <c r="H994" t="s">
        <v>391</v>
      </c>
      <c r="I994">
        <v>522</v>
      </c>
      <c r="J994" t="s">
        <v>424</v>
      </c>
      <c r="K994" t="s">
        <v>425</v>
      </c>
      <c r="L994">
        <v>1736</v>
      </c>
      <c r="M994" t="s">
        <v>394</v>
      </c>
      <c r="N994" t="s">
        <v>256</v>
      </c>
      <c r="O994">
        <v>1736</v>
      </c>
      <c r="P994" t="s">
        <v>394</v>
      </c>
      <c r="Q994" t="s">
        <v>256</v>
      </c>
      <c r="R994" t="s">
        <v>297</v>
      </c>
      <c r="S994" s="2">
        <v>-1879.3</v>
      </c>
      <c r="U994">
        <v>16</v>
      </c>
      <c r="IF994">
        <v>1736</v>
      </c>
      <c r="IG994" t="s">
        <v>394</v>
      </c>
      <c r="IH994" t="s">
        <v>252</v>
      </c>
      <c r="IK994">
        <v>-2</v>
      </c>
      <c r="IL994" t="s">
        <v>253</v>
      </c>
      <c r="IM994" t="s">
        <v>254</v>
      </c>
      <c r="IN994" t="s">
        <v>400</v>
      </c>
      <c r="IP994" t="s">
        <v>401</v>
      </c>
    </row>
    <row r="995" spans="1:250" x14ac:dyDescent="0.35">
      <c r="A995">
        <v>1530</v>
      </c>
      <c r="B995">
        <v>469576192</v>
      </c>
      <c r="C995">
        <v>1403</v>
      </c>
      <c r="D995" t="s">
        <v>390</v>
      </c>
      <c r="E995" t="s">
        <v>391</v>
      </c>
      <c r="F995">
        <v>1407</v>
      </c>
      <c r="G995" t="s">
        <v>392</v>
      </c>
      <c r="H995" t="s">
        <v>391</v>
      </c>
      <c r="I995">
        <v>520</v>
      </c>
      <c r="J995" t="s">
        <v>427</v>
      </c>
      <c r="K995" t="s">
        <v>428</v>
      </c>
      <c r="L995">
        <v>1736</v>
      </c>
      <c r="M995" t="s">
        <v>394</v>
      </c>
      <c r="N995" t="s">
        <v>256</v>
      </c>
      <c r="O995">
        <v>1736</v>
      </c>
      <c r="P995" t="s">
        <v>394</v>
      </c>
      <c r="Q995" t="s">
        <v>256</v>
      </c>
      <c r="R995" t="s">
        <v>297</v>
      </c>
      <c r="S995" s="2">
        <v>-1879.07</v>
      </c>
      <c r="U995">
        <v>16</v>
      </c>
      <c r="IF995">
        <v>1736</v>
      </c>
      <c r="IG995" t="s">
        <v>394</v>
      </c>
      <c r="IH995" t="s">
        <v>252</v>
      </c>
      <c r="IK995">
        <v>-2</v>
      </c>
      <c r="IL995" t="s">
        <v>253</v>
      </c>
      <c r="IM995" t="s">
        <v>254</v>
      </c>
      <c r="IN995" t="s">
        <v>400</v>
      </c>
      <c r="IP995" t="s">
        <v>401</v>
      </c>
    </row>
    <row r="996" spans="1:250" x14ac:dyDescent="0.35">
      <c r="A996">
        <v>1531</v>
      </c>
      <c r="B996">
        <v>469576192</v>
      </c>
      <c r="C996">
        <v>1403</v>
      </c>
      <c r="D996" t="s">
        <v>390</v>
      </c>
      <c r="E996" t="s">
        <v>391</v>
      </c>
      <c r="F996">
        <v>1407</v>
      </c>
      <c r="G996" t="s">
        <v>392</v>
      </c>
      <c r="H996" t="s">
        <v>391</v>
      </c>
      <c r="I996">
        <v>516</v>
      </c>
      <c r="J996" t="s">
        <v>429</v>
      </c>
      <c r="K996" t="s">
        <v>430</v>
      </c>
      <c r="L996">
        <v>1736</v>
      </c>
      <c r="M996" t="s">
        <v>394</v>
      </c>
      <c r="N996" t="s">
        <v>256</v>
      </c>
      <c r="O996">
        <v>1736</v>
      </c>
      <c r="P996" t="s">
        <v>394</v>
      </c>
      <c r="Q996" t="s">
        <v>256</v>
      </c>
      <c r="R996" t="s">
        <v>297</v>
      </c>
      <c r="S996" s="2">
        <v>-2004.88</v>
      </c>
      <c r="U996">
        <v>16</v>
      </c>
      <c r="IF996">
        <v>1736</v>
      </c>
      <c r="IG996" t="s">
        <v>394</v>
      </c>
      <c r="IH996" t="s">
        <v>252</v>
      </c>
      <c r="IK996">
        <v>-2</v>
      </c>
      <c r="IL996" t="s">
        <v>253</v>
      </c>
      <c r="IM996" t="s">
        <v>254</v>
      </c>
      <c r="IN996" t="s">
        <v>400</v>
      </c>
      <c r="IP996" t="s">
        <v>401</v>
      </c>
    </row>
    <row r="997" spans="1:250" x14ac:dyDescent="0.35">
      <c r="A997">
        <v>1532</v>
      </c>
      <c r="B997">
        <v>469576192</v>
      </c>
      <c r="C997">
        <v>1403</v>
      </c>
      <c r="D997" t="s">
        <v>390</v>
      </c>
      <c r="E997" t="s">
        <v>391</v>
      </c>
      <c r="F997">
        <v>1407</v>
      </c>
      <c r="G997" t="s">
        <v>392</v>
      </c>
      <c r="H997" t="s">
        <v>391</v>
      </c>
      <c r="I997">
        <v>514</v>
      </c>
      <c r="J997" t="s">
        <v>431</v>
      </c>
      <c r="K997" t="s">
        <v>432</v>
      </c>
      <c r="L997">
        <v>1736</v>
      </c>
      <c r="M997" t="s">
        <v>394</v>
      </c>
      <c r="N997" t="s">
        <v>256</v>
      </c>
      <c r="O997">
        <v>1736</v>
      </c>
      <c r="P997" t="s">
        <v>394</v>
      </c>
      <c r="Q997" t="s">
        <v>256</v>
      </c>
      <c r="R997" t="s">
        <v>297</v>
      </c>
      <c r="S997" s="2">
        <v>-1746.52</v>
      </c>
      <c r="U997">
        <v>16</v>
      </c>
      <c r="IF997">
        <v>1736</v>
      </c>
      <c r="IG997" t="s">
        <v>394</v>
      </c>
      <c r="IH997" t="s">
        <v>252</v>
      </c>
      <c r="IK997">
        <v>-2</v>
      </c>
      <c r="IL997" t="s">
        <v>253</v>
      </c>
      <c r="IM997" t="s">
        <v>254</v>
      </c>
      <c r="IN997" t="s">
        <v>400</v>
      </c>
      <c r="IP997" t="s">
        <v>401</v>
      </c>
    </row>
    <row r="998" spans="1:250" x14ac:dyDescent="0.35">
      <c r="A998">
        <v>1533</v>
      </c>
      <c r="B998">
        <v>469576192</v>
      </c>
      <c r="C998">
        <v>1403</v>
      </c>
      <c r="D998" t="s">
        <v>390</v>
      </c>
      <c r="E998" t="s">
        <v>391</v>
      </c>
      <c r="F998">
        <v>1407</v>
      </c>
      <c r="G998" t="s">
        <v>392</v>
      </c>
      <c r="H998" t="s">
        <v>391</v>
      </c>
      <c r="I998">
        <v>508</v>
      </c>
      <c r="J998" t="s">
        <v>433</v>
      </c>
      <c r="K998" t="s">
        <v>434</v>
      </c>
      <c r="L998">
        <v>1736</v>
      </c>
      <c r="M998" t="s">
        <v>394</v>
      </c>
      <c r="N998" t="s">
        <v>256</v>
      </c>
      <c r="O998">
        <v>1736</v>
      </c>
      <c r="P998" t="s">
        <v>394</v>
      </c>
      <c r="Q998" t="s">
        <v>256</v>
      </c>
      <c r="R998" t="s">
        <v>297</v>
      </c>
      <c r="S998" s="2">
        <v>-2360.4</v>
      </c>
      <c r="U998">
        <v>16</v>
      </c>
      <c r="IF998">
        <v>1736</v>
      </c>
      <c r="IG998" t="s">
        <v>394</v>
      </c>
      <c r="IH998" t="s">
        <v>252</v>
      </c>
      <c r="IK998">
        <v>-2</v>
      </c>
      <c r="IL998" t="s">
        <v>253</v>
      </c>
      <c r="IM998" t="s">
        <v>254</v>
      </c>
      <c r="IN998" t="s">
        <v>400</v>
      </c>
      <c r="IP998" t="s">
        <v>401</v>
      </c>
    </row>
    <row r="999" spans="1:250" x14ac:dyDescent="0.35">
      <c r="A999">
        <v>1534</v>
      </c>
      <c r="B999">
        <v>469576192</v>
      </c>
      <c r="C999">
        <v>1403</v>
      </c>
      <c r="D999" t="s">
        <v>390</v>
      </c>
      <c r="E999" t="s">
        <v>391</v>
      </c>
      <c r="F999">
        <v>1407</v>
      </c>
      <c r="G999" t="s">
        <v>392</v>
      </c>
      <c r="H999" t="s">
        <v>391</v>
      </c>
      <c r="I999">
        <v>546</v>
      </c>
      <c r="J999" t="s">
        <v>437</v>
      </c>
      <c r="K999" t="s">
        <v>438</v>
      </c>
      <c r="L999">
        <v>1471</v>
      </c>
      <c r="M999" t="s">
        <v>395</v>
      </c>
      <c r="N999" t="s">
        <v>255</v>
      </c>
      <c r="O999">
        <v>1471</v>
      </c>
      <c r="P999" t="s">
        <v>395</v>
      </c>
      <c r="Q999" t="s">
        <v>255</v>
      </c>
      <c r="R999" t="s">
        <v>297</v>
      </c>
      <c r="S999" s="2">
        <v>-7.71</v>
      </c>
      <c r="U999">
        <v>16</v>
      </c>
      <c r="IF999">
        <v>1471</v>
      </c>
      <c r="IG999" t="s">
        <v>395</v>
      </c>
      <c r="IH999" t="s">
        <v>252</v>
      </c>
      <c r="IK999">
        <v>-2</v>
      </c>
      <c r="IL999" t="s">
        <v>253</v>
      </c>
      <c r="IM999" t="s">
        <v>254</v>
      </c>
      <c r="IN999" t="s">
        <v>400</v>
      </c>
      <c r="IP999" t="s">
        <v>402</v>
      </c>
    </row>
    <row r="1000" spans="1:250" x14ac:dyDescent="0.35">
      <c r="A1000">
        <v>1535</v>
      </c>
      <c r="B1000">
        <v>469576192</v>
      </c>
      <c r="C1000">
        <v>1403</v>
      </c>
      <c r="D1000" t="s">
        <v>390</v>
      </c>
      <c r="E1000" t="s">
        <v>391</v>
      </c>
      <c r="F1000">
        <v>1407</v>
      </c>
      <c r="G1000" t="s">
        <v>392</v>
      </c>
      <c r="H1000" t="s">
        <v>391</v>
      </c>
      <c r="I1000">
        <v>542</v>
      </c>
      <c r="J1000" t="s">
        <v>439</v>
      </c>
      <c r="K1000" t="s">
        <v>440</v>
      </c>
      <c r="L1000">
        <v>1471</v>
      </c>
      <c r="M1000" t="s">
        <v>395</v>
      </c>
      <c r="N1000" t="s">
        <v>255</v>
      </c>
      <c r="O1000">
        <v>1471</v>
      </c>
      <c r="P1000" t="s">
        <v>395</v>
      </c>
      <c r="Q1000" t="s">
        <v>255</v>
      </c>
      <c r="R1000" t="s">
        <v>297</v>
      </c>
      <c r="S1000" s="2">
        <v>-8.89</v>
      </c>
      <c r="U1000">
        <v>16</v>
      </c>
      <c r="IF1000">
        <v>1471</v>
      </c>
      <c r="IG1000" t="s">
        <v>395</v>
      </c>
      <c r="IH1000" t="s">
        <v>252</v>
      </c>
      <c r="IK1000">
        <v>-2</v>
      </c>
      <c r="IL1000" t="s">
        <v>253</v>
      </c>
      <c r="IM1000" t="s">
        <v>254</v>
      </c>
      <c r="IN1000" t="s">
        <v>400</v>
      </c>
      <c r="IP1000" t="s">
        <v>402</v>
      </c>
    </row>
    <row r="1001" spans="1:250" x14ac:dyDescent="0.35">
      <c r="A1001">
        <v>1536</v>
      </c>
      <c r="B1001">
        <v>469576192</v>
      </c>
      <c r="C1001">
        <v>1403</v>
      </c>
      <c r="D1001" t="s">
        <v>390</v>
      </c>
      <c r="E1001" t="s">
        <v>391</v>
      </c>
      <c r="F1001">
        <v>1407</v>
      </c>
      <c r="G1001" t="s">
        <v>392</v>
      </c>
      <c r="H1001" t="s">
        <v>391</v>
      </c>
      <c r="I1001">
        <v>538</v>
      </c>
      <c r="J1001" t="s">
        <v>441</v>
      </c>
      <c r="K1001" t="s">
        <v>442</v>
      </c>
      <c r="L1001">
        <v>1471</v>
      </c>
      <c r="M1001" t="s">
        <v>395</v>
      </c>
      <c r="N1001" t="s">
        <v>255</v>
      </c>
      <c r="O1001">
        <v>1471</v>
      </c>
      <c r="P1001" t="s">
        <v>395</v>
      </c>
      <c r="Q1001" t="s">
        <v>255</v>
      </c>
      <c r="R1001" t="s">
        <v>297</v>
      </c>
      <c r="S1001" s="2">
        <v>-9.4499999999999993</v>
      </c>
      <c r="U1001">
        <v>16</v>
      </c>
      <c r="IF1001">
        <v>1471</v>
      </c>
      <c r="IG1001" t="s">
        <v>395</v>
      </c>
      <c r="IH1001" t="s">
        <v>252</v>
      </c>
      <c r="IK1001">
        <v>-2</v>
      </c>
      <c r="IL1001" t="s">
        <v>253</v>
      </c>
      <c r="IM1001" t="s">
        <v>254</v>
      </c>
      <c r="IN1001" t="s">
        <v>400</v>
      </c>
      <c r="IP1001" t="s">
        <v>402</v>
      </c>
    </row>
    <row r="1002" spans="1:250" x14ac:dyDescent="0.35">
      <c r="A1002">
        <v>1537</v>
      </c>
      <c r="B1002">
        <v>469576192</v>
      </c>
      <c r="C1002">
        <v>1403</v>
      </c>
      <c r="D1002" t="s">
        <v>390</v>
      </c>
      <c r="E1002" t="s">
        <v>391</v>
      </c>
      <c r="F1002">
        <v>1407</v>
      </c>
      <c r="G1002" t="s">
        <v>392</v>
      </c>
      <c r="H1002" t="s">
        <v>391</v>
      </c>
      <c r="I1002">
        <v>536</v>
      </c>
      <c r="J1002" t="s">
        <v>443</v>
      </c>
      <c r="K1002" t="s">
        <v>444</v>
      </c>
      <c r="L1002">
        <v>1471</v>
      </c>
      <c r="M1002" t="s">
        <v>395</v>
      </c>
      <c r="N1002" t="s">
        <v>255</v>
      </c>
      <c r="O1002">
        <v>1471</v>
      </c>
      <c r="P1002" t="s">
        <v>395</v>
      </c>
      <c r="Q1002" t="s">
        <v>255</v>
      </c>
      <c r="R1002" t="s">
        <v>297</v>
      </c>
      <c r="S1002" s="2">
        <v>-7.08</v>
      </c>
      <c r="U1002">
        <v>16</v>
      </c>
      <c r="IF1002">
        <v>1471</v>
      </c>
      <c r="IG1002" t="s">
        <v>395</v>
      </c>
      <c r="IH1002" t="s">
        <v>252</v>
      </c>
      <c r="IK1002">
        <v>-2</v>
      </c>
      <c r="IL1002" t="s">
        <v>253</v>
      </c>
      <c r="IM1002" t="s">
        <v>254</v>
      </c>
      <c r="IN1002" t="s">
        <v>400</v>
      </c>
      <c r="IP1002" t="s">
        <v>402</v>
      </c>
    </row>
    <row r="1003" spans="1:250" x14ac:dyDescent="0.35">
      <c r="A1003">
        <v>1538</v>
      </c>
      <c r="B1003">
        <v>469576192</v>
      </c>
      <c r="C1003">
        <v>1403</v>
      </c>
      <c r="D1003" t="s">
        <v>390</v>
      </c>
      <c r="E1003" t="s">
        <v>391</v>
      </c>
      <c r="F1003">
        <v>1407</v>
      </c>
      <c r="G1003" t="s">
        <v>392</v>
      </c>
      <c r="H1003" t="s">
        <v>391</v>
      </c>
      <c r="I1003">
        <v>530</v>
      </c>
      <c r="J1003" t="s">
        <v>445</v>
      </c>
      <c r="K1003" t="s">
        <v>446</v>
      </c>
      <c r="L1003">
        <v>1471</v>
      </c>
      <c r="M1003" t="s">
        <v>395</v>
      </c>
      <c r="N1003" t="s">
        <v>255</v>
      </c>
      <c r="O1003">
        <v>1471</v>
      </c>
      <c r="P1003" t="s">
        <v>395</v>
      </c>
      <c r="Q1003" t="s">
        <v>255</v>
      </c>
      <c r="R1003" t="s">
        <v>297</v>
      </c>
      <c r="S1003" s="2">
        <v>-10.57</v>
      </c>
      <c r="U1003">
        <v>16</v>
      </c>
      <c r="IF1003">
        <v>1471</v>
      </c>
      <c r="IG1003" t="s">
        <v>395</v>
      </c>
      <c r="IH1003" t="s">
        <v>252</v>
      </c>
      <c r="IK1003">
        <v>-2</v>
      </c>
      <c r="IL1003" t="s">
        <v>253</v>
      </c>
      <c r="IM1003" t="s">
        <v>254</v>
      </c>
      <c r="IN1003" t="s">
        <v>400</v>
      </c>
      <c r="IP1003" t="s">
        <v>402</v>
      </c>
    </row>
    <row r="1004" spans="1:250" x14ac:dyDescent="0.35">
      <c r="A1004">
        <v>1539</v>
      </c>
      <c r="B1004">
        <v>469576192</v>
      </c>
      <c r="C1004">
        <v>1403</v>
      </c>
      <c r="D1004" t="s">
        <v>390</v>
      </c>
      <c r="E1004" t="s">
        <v>391</v>
      </c>
      <c r="F1004">
        <v>1407</v>
      </c>
      <c r="G1004" t="s">
        <v>392</v>
      </c>
      <c r="H1004" t="s">
        <v>391</v>
      </c>
      <c r="I1004">
        <v>526</v>
      </c>
      <c r="J1004" t="s">
        <v>435</v>
      </c>
      <c r="K1004" t="s">
        <v>436</v>
      </c>
      <c r="L1004">
        <v>1471</v>
      </c>
      <c r="M1004" t="s">
        <v>395</v>
      </c>
      <c r="N1004" t="s">
        <v>255</v>
      </c>
      <c r="O1004">
        <v>1471</v>
      </c>
      <c r="P1004" t="s">
        <v>395</v>
      </c>
      <c r="Q1004" t="s">
        <v>255</v>
      </c>
      <c r="R1004" t="s">
        <v>297</v>
      </c>
      <c r="S1004" s="2">
        <v>-9.98</v>
      </c>
      <c r="U1004">
        <v>16</v>
      </c>
      <c r="IF1004">
        <v>1471</v>
      </c>
      <c r="IG1004" t="s">
        <v>395</v>
      </c>
      <c r="IH1004" t="s">
        <v>252</v>
      </c>
      <c r="IK1004">
        <v>-2</v>
      </c>
      <c r="IL1004" t="s">
        <v>253</v>
      </c>
      <c r="IM1004" t="s">
        <v>254</v>
      </c>
      <c r="IN1004" t="s">
        <v>400</v>
      </c>
      <c r="IP1004" t="s">
        <v>402</v>
      </c>
    </row>
    <row r="1005" spans="1:250" x14ac:dyDescent="0.35">
      <c r="A1005">
        <v>1540</v>
      </c>
      <c r="B1005">
        <v>469576192</v>
      </c>
      <c r="C1005">
        <v>1403</v>
      </c>
      <c r="D1005" t="s">
        <v>390</v>
      </c>
      <c r="E1005" t="s">
        <v>391</v>
      </c>
      <c r="F1005">
        <v>1407</v>
      </c>
      <c r="G1005" t="s">
        <v>392</v>
      </c>
      <c r="H1005" t="s">
        <v>391</v>
      </c>
      <c r="I1005">
        <v>522</v>
      </c>
      <c r="J1005" t="s">
        <v>424</v>
      </c>
      <c r="K1005" t="s">
        <v>425</v>
      </c>
      <c r="L1005">
        <v>1471</v>
      </c>
      <c r="M1005" t="s">
        <v>395</v>
      </c>
      <c r="N1005" t="s">
        <v>255</v>
      </c>
      <c r="O1005">
        <v>1471</v>
      </c>
      <c r="P1005" t="s">
        <v>395</v>
      </c>
      <c r="Q1005" t="s">
        <v>255</v>
      </c>
      <c r="R1005" t="s">
        <v>297</v>
      </c>
      <c r="S1005" s="2">
        <v>-8.19</v>
      </c>
      <c r="U1005">
        <v>16</v>
      </c>
      <c r="IF1005">
        <v>1471</v>
      </c>
      <c r="IG1005" t="s">
        <v>395</v>
      </c>
      <c r="IH1005" t="s">
        <v>252</v>
      </c>
      <c r="IK1005">
        <v>-2</v>
      </c>
      <c r="IL1005" t="s">
        <v>253</v>
      </c>
      <c r="IM1005" t="s">
        <v>254</v>
      </c>
      <c r="IN1005" t="s">
        <v>400</v>
      </c>
      <c r="IP1005" t="s">
        <v>402</v>
      </c>
    </row>
    <row r="1006" spans="1:250" x14ac:dyDescent="0.35">
      <c r="A1006">
        <v>1541</v>
      </c>
      <c r="B1006">
        <v>469576192</v>
      </c>
      <c r="C1006">
        <v>1403</v>
      </c>
      <c r="D1006" t="s">
        <v>390</v>
      </c>
      <c r="E1006" t="s">
        <v>391</v>
      </c>
      <c r="F1006">
        <v>1407</v>
      </c>
      <c r="G1006" t="s">
        <v>392</v>
      </c>
      <c r="H1006" t="s">
        <v>391</v>
      </c>
      <c r="I1006">
        <v>520</v>
      </c>
      <c r="J1006" t="s">
        <v>427</v>
      </c>
      <c r="K1006" t="s">
        <v>428</v>
      </c>
      <c r="L1006">
        <v>1471</v>
      </c>
      <c r="M1006" t="s">
        <v>395</v>
      </c>
      <c r="N1006" t="s">
        <v>255</v>
      </c>
      <c r="O1006">
        <v>1471</v>
      </c>
      <c r="P1006" t="s">
        <v>395</v>
      </c>
      <c r="Q1006" t="s">
        <v>255</v>
      </c>
      <c r="R1006" t="s">
        <v>297</v>
      </c>
      <c r="S1006" s="2">
        <v>-8.19</v>
      </c>
      <c r="U1006">
        <v>16</v>
      </c>
      <c r="IF1006">
        <v>1471</v>
      </c>
      <c r="IG1006" t="s">
        <v>395</v>
      </c>
      <c r="IH1006" t="s">
        <v>252</v>
      </c>
      <c r="IK1006">
        <v>-2</v>
      </c>
      <c r="IL1006" t="s">
        <v>253</v>
      </c>
      <c r="IM1006" t="s">
        <v>254</v>
      </c>
      <c r="IN1006" t="s">
        <v>400</v>
      </c>
      <c r="IP1006" t="s">
        <v>402</v>
      </c>
    </row>
    <row r="1007" spans="1:250" x14ac:dyDescent="0.35">
      <c r="A1007">
        <v>1542</v>
      </c>
      <c r="B1007">
        <v>469576192</v>
      </c>
      <c r="C1007">
        <v>1403</v>
      </c>
      <c r="D1007" t="s">
        <v>390</v>
      </c>
      <c r="E1007" t="s">
        <v>391</v>
      </c>
      <c r="F1007">
        <v>1407</v>
      </c>
      <c r="G1007" t="s">
        <v>392</v>
      </c>
      <c r="H1007" t="s">
        <v>391</v>
      </c>
      <c r="I1007">
        <v>516</v>
      </c>
      <c r="J1007" t="s">
        <v>429</v>
      </c>
      <c r="K1007" t="s">
        <v>430</v>
      </c>
      <c r="L1007">
        <v>1471</v>
      </c>
      <c r="M1007" t="s">
        <v>395</v>
      </c>
      <c r="N1007" t="s">
        <v>255</v>
      </c>
      <c r="O1007">
        <v>1471</v>
      </c>
      <c r="P1007" t="s">
        <v>395</v>
      </c>
      <c r="Q1007" t="s">
        <v>255</v>
      </c>
      <c r="R1007" t="s">
        <v>297</v>
      </c>
      <c r="S1007" s="2">
        <v>-8.73</v>
      </c>
      <c r="U1007">
        <v>16</v>
      </c>
      <c r="IF1007">
        <v>1471</v>
      </c>
      <c r="IG1007" t="s">
        <v>395</v>
      </c>
      <c r="IH1007" t="s">
        <v>252</v>
      </c>
      <c r="IK1007">
        <v>-2</v>
      </c>
      <c r="IL1007" t="s">
        <v>253</v>
      </c>
      <c r="IM1007" t="s">
        <v>254</v>
      </c>
      <c r="IN1007" t="s">
        <v>400</v>
      </c>
      <c r="IP1007" t="s">
        <v>402</v>
      </c>
    </row>
    <row r="1008" spans="1:250" x14ac:dyDescent="0.35">
      <c r="A1008">
        <v>1543</v>
      </c>
      <c r="B1008">
        <v>469576192</v>
      </c>
      <c r="C1008">
        <v>1403</v>
      </c>
      <c r="D1008" t="s">
        <v>390</v>
      </c>
      <c r="E1008" t="s">
        <v>391</v>
      </c>
      <c r="F1008">
        <v>1407</v>
      </c>
      <c r="G1008" t="s">
        <v>392</v>
      </c>
      <c r="H1008" t="s">
        <v>391</v>
      </c>
      <c r="I1008">
        <v>514</v>
      </c>
      <c r="J1008" t="s">
        <v>431</v>
      </c>
      <c r="K1008" t="s">
        <v>432</v>
      </c>
      <c r="L1008">
        <v>1471</v>
      </c>
      <c r="M1008" t="s">
        <v>395</v>
      </c>
      <c r="N1008" t="s">
        <v>255</v>
      </c>
      <c r="O1008">
        <v>1471</v>
      </c>
      <c r="P1008" t="s">
        <v>395</v>
      </c>
      <c r="Q1008" t="s">
        <v>255</v>
      </c>
      <c r="R1008" t="s">
        <v>297</v>
      </c>
      <c r="S1008" s="2">
        <v>-7.61</v>
      </c>
      <c r="U1008">
        <v>16</v>
      </c>
      <c r="IF1008">
        <v>1471</v>
      </c>
      <c r="IG1008" t="s">
        <v>395</v>
      </c>
      <c r="IH1008" t="s">
        <v>252</v>
      </c>
      <c r="IK1008">
        <v>-2</v>
      </c>
      <c r="IL1008" t="s">
        <v>253</v>
      </c>
      <c r="IM1008" t="s">
        <v>254</v>
      </c>
      <c r="IN1008" t="s">
        <v>400</v>
      </c>
      <c r="IP1008" t="s">
        <v>402</v>
      </c>
    </row>
    <row r="1009" spans="1:250" x14ac:dyDescent="0.35">
      <c r="A1009">
        <v>1544</v>
      </c>
      <c r="B1009">
        <v>469576192</v>
      </c>
      <c r="C1009">
        <v>1403</v>
      </c>
      <c r="D1009" t="s">
        <v>390</v>
      </c>
      <c r="E1009" t="s">
        <v>391</v>
      </c>
      <c r="F1009">
        <v>1407</v>
      </c>
      <c r="G1009" t="s">
        <v>392</v>
      </c>
      <c r="H1009" t="s">
        <v>391</v>
      </c>
      <c r="I1009">
        <v>508</v>
      </c>
      <c r="J1009" t="s">
        <v>433</v>
      </c>
      <c r="K1009" t="s">
        <v>434</v>
      </c>
      <c r="L1009">
        <v>1471</v>
      </c>
      <c r="M1009" t="s">
        <v>395</v>
      </c>
      <c r="N1009" t="s">
        <v>255</v>
      </c>
      <c r="O1009">
        <v>1471</v>
      </c>
      <c r="P1009" t="s">
        <v>395</v>
      </c>
      <c r="Q1009" t="s">
        <v>255</v>
      </c>
      <c r="R1009" t="s">
        <v>297</v>
      </c>
      <c r="S1009" s="2">
        <v>-10.28</v>
      </c>
      <c r="U1009">
        <v>16</v>
      </c>
      <c r="IF1009">
        <v>1471</v>
      </c>
      <c r="IG1009" t="s">
        <v>395</v>
      </c>
      <c r="IH1009" t="s">
        <v>252</v>
      </c>
      <c r="IK1009">
        <v>-2</v>
      </c>
      <c r="IL1009" t="s">
        <v>253</v>
      </c>
      <c r="IM1009" t="s">
        <v>254</v>
      </c>
      <c r="IN1009" t="s">
        <v>400</v>
      </c>
      <c r="IP1009" t="s">
        <v>402</v>
      </c>
    </row>
    <row r="1010" spans="1:250" x14ac:dyDescent="0.35">
      <c r="A1010">
        <v>1545</v>
      </c>
      <c r="B1010">
        <v>469576192</v>
      </c>
      <c r="C1010">
        <v>1403</v>
      </c>
      <c r="D1010" t="s">
        <v>390</v>
      </c>
      <c r="E1010" t="s">
        <v>391</v>
      </c>
      <c r="F1010">
        <v>1407</v>
      </c>
      <c r="G1010" t="s">
        <v>392</v>
      </c>
      <c r="H1010" t="s">
        <v>391</v>
      </c>
      <c r="I1010">
        <v>546</v>
      </c>
      <c r="J1010" t="s">
        <v>437</v>
      </c>
      <c r="K1010" t="s">
        <v>438</v>
      </c>
      <c r="L1010">
        <v>84786</v>
      </c>
      <c r="M1010" t="s">
        <v>426</v>
      </c>
      <c r="N1010" t="s">
        <v>423</v>
      </c>
      <c r="O1010">
        <v>84786</v>
      </c>
      <c r="P1010" t="s">
        <v>426</v>
      </c>
      <c r="Q1010" t="s">
        <v>423</v>
      </c>
      <c r="R1010" t="s">
        <v>299</v>
      </c>
      <c r="S1010" s="2">
        <v>50211726.030000001</v>
      </c>
      <c r="U1010">
        <v>17</v>
      </c>
      <c r="IF1010">
        <v>84786</v>
      </c>
      <c r="IG1010" t="s">
        <v>426</v>
      </c>
      <c r="IH1010" t="s">
        <v>252</v>
      </c>
      <c r="IK1010">
        <v>-2</v>
      </c>
      <c r="IL1010" t="s">
        <v>253</v>
      </c>
      <c r="IM1010" t="s">
        <v>254</v>
      </c>
      <c r="IN1010" t="s">
        <v>400</v>
      </c>
      <c r="IP1010" t="s">
        <v>426</v>
      </c>
    </row>
    <row r="1011" spans="1:250" x14ac:dyDescent="0.35">
      <c r="A1011">
        <v>1546</v>
      </c>
      <c r="B1011">
        <v>469576192</v>
      </c>
      <c r="C1011">
        <v>1403</v>
      </c>
      <c r="D1011" t="s">
        <v>390</v>
      </c>
      <c r="E1011" t="s">
        <v>391</v>
      </c>
      <c r="F1011">
        <v>1407</v>
      </c>
      <c r="G1011" t="s">
        <v>392</v>
      </c>
      <c r="H1011" t="s">
        <v>391</v>
      </c>
      <c r="I1011">
        <v>542</v>
      </c>
      <c r="J1011" t="s">
        <v>439</v>
      </c>
      <c r="K1011" t="s">
        <v>440</v>
      </c>
      <c r="L1011">
        <v>84786</v>
      </c>
      <c r="M1011" t="s">
        <v>426</v>
      </c>
      <c r="N1011" t="s">
        <v>423</v>
      </c>
      <c r="O1011">
        <v>84786</v>
      </c>
      <c r="P1011" t="s">
        <v>426</v>
      </c>
      <c r="Q1011" t="s">
        <v>423</v>
      </c>
      <c r="R1011" t="s">
        <v>299</v>
      </c>
      <c r="S1011" s="2">
        <v>50113424.649999999</v>
      </c>
      <c r="U1011">
        <v>17</v>
      </c>
      <c r="IF1011">
        <v>84786</v>
      </c>
      <c r="IG1011" t="s">
        <v>426</v>
      </c>
      <c r="IH1011" t="s">
        <v>252</v>
      </c>
      <c r="IK1011">
        <v>-2</v>
      </c>
      <c r="IL1011" t="s">
        <v>253</v>
      </c>
      <c r="IM1011" t="s">
        <v>254</v>
      </c>
      <c r="IN1011" t="s">
        <v>400</v>
      </c>
      <c r="IP1011" t="s">
        <v>426</v>
      </c>
    </row>
    <row r="1012" spans="1:250" x14ac:dyDescent="0.35">
      <c r="A1012">
        <v>1547</v>
      </c>
      <c r="B1012">
        <v>469576192</v>
      </c>
      <c r="C1012">
        <v>1403</v>
      </c>
      <c r="D1012" t="s">
        <v>390</v>
      </c>
      <c r="E1012" t="s">
        <v>391</v>
      </c>
      <c r="F1012">
        <v>1407</v>
      </c>
      <c r="G1012" t="s">
        <v>392</v>
      </c>
      <c r="H1012" t="s">
        <v>391</v>
      </c>
      <c r="I1012">
        <v>538</v>
      </c>
      <c r="J1012" t="s">
        <v>441</v>
      </c>
      <c r="K1012" t="s">
        <v>442</v>
      </c>
      <c r="L1012">
        <v>84786</v>
      </c>
      <c r="M1012" t="s">
        <v>426</v>
      </c>
      <c r="N1012" t="s">
        <v>423</v>
      </c>
      <c r="O1012">
        <v>84786</v>
      </c>
      <c r="P1012" t="s">
        <v>426</v>
      </c>
      <c r="Q1012" t="s">
        <v>423</v>
      </c>
      <c r="R1012" t="s">
        <v>299</v>
      </c>
      <c r="S1012" s="2">
        <v>50212109.590000004</v>
      </c>
      <c r="U1012">
        <v>17</v>
      </c>
      <c r="IF1012">
        <v>84786</v>
      </c>
      <c r="IG1012" t="s">
        <v>426</v>
      </c>
      <c r="IH1012" t="s">
        <v>252</v>
      </c>
      <c r="IK1012">
        <v>-2</v>
      </c>
      <c r="IL1012" t="s">
        <v>253</v>
      </c>
      <c r="IM1012" t="s">
        <v>254</v>
      </c>
      <c r="IN1012" t="s">
        <v>400</v>
      </c>
      <c r="IP1012" t="s">
        <v>426</v>
      </c>
    </row>
    <row r="1013" spans="1:250" x14ac:dyDescent="0.35">
      <c r="A1013">
        <v>1548</v>
      </c>
      <c r="B1013">
        <v>469576192</v>
      </c>
      <c r="C1013">
        <v>1403</v>
      </c>
      <c r="D1013" t="s">
        <v>390</v>
      </c>
      <c r="E1013" t="s">
        <v>391</v>
      </c>
      <c r="F1013">
        <v>1407</v>
      </c>
      <c r="G1013" t="s">
        <v>392</v>
      </c>
      <c r="H1013" t="s">
        <v>391</v>
      </c>
      <c r="I1013">
        <v>536</v>
      </c>
      <c r="J1013" t="s">
        <v>443</v>
      </c>
      <c r="K1013" t="s">
        <v>444</v>
      </c>
      <c r="L1013">
        <v>84786</v>
      </c>
      <c r="M1013" t="s">
        <v>426</v>
      </c>
      <c r="N1013" t="s">
        <v>423</v>
      </c>
      <c r="O1013">
        <v>84786</v>
      </c>
      <c r="P1013" t="s">
        <v>426</v>
      </c>
      <c r="Q1013" t="s">
        <v>423</v>
      </c>
      <c r="R1013" t="s">
        <v>299</v>
      </c>
      <c r="S1013" s="2">
        <v>50090904.159999996</v>
      </c>
      <c r="U1013">
        <v>17</v>
      </c>
      <c r="IF1013">
        <v>84786</v>
      </c>
      <c r="IG1013" t="s">
        <v>426</v>
      </c>
      <c r="IH1013" t="s">
        <v>252</v>
      </c>
      <c r="IK1013">
        <v>-2</v>
      </c>
      <c r="IL1013" t="s">
        <v>253</v>
      </c>
      <c r="IM1013" t="s">
        <v>254</v>
      </c>
      <c r="IN1013" t="s">
        <v>400</v>
      </c>
      <c r="IP1013" t="s">
        <v>426</v>
      </c>
    </row>
    <row r="1014" spans="1:250" x14ac:dyDescent="0.35">
      <c r="A1014">
        <v>1549</v>
      </c>
      <c r="B1014">
        <v>469576192</v>
      </c>
      <c r="C1014">
        <v>1403</v>
      </c>
      <c r="D1014" t="s">
        <v>390</v>
      </c>
      <c r="E1014" t="s">
        <v>391</v>
      </c>
      <c r="F1014">
        <v>1407</v>
      </c>
      <c r="G1014" t="s">
        <v>392</v>
      </c>
      <c r="H1014" t="s">
        <v>391</v>
      </c>
      <c r="I1014">
        <v>530</v>
      </c>
      <c r="J1014" t="s">
        <v>445</v>
      </c>
      <c r="K1014" t="s">
        <v>446</v>
      </c>
      <c r="L1014">
        <v>84786</v>
      </c>
      <c r="M1014" t="s">
        <v>426</v>
      </c>
      <c r="N1014" t="s">
        <v>423</v>
      </c>
      <c r="O1014">
        <v>84786</v>
      </c>
      <c r="P1014" t="s">
        <v>426</v>
      </c>
      <c r="Q1014" t="s">
        <v>423</v>
      </c>
      <c r="R1014" t="s">
        <v>299</v>
      </c>
      <c r="S1014" s="2">
        <v>50265136.990000002</v>
      </c>
      <c r="U1014">
        <v>17</v>
      </c>
      <c r="IF1014">
        <v>84786</v>
      </c>
      <c r="IG1014" t="s">
        <v>426</v>
      </c>
      <c r="IH1014" t="s">
        <v>252</v>
      </c>
      <c r="IK1014">
        <v>-2</v>
      </c>
      <c r="IL1014" t="s">
        <v>253</v>
      </c>
      <c r="IM1014" t="s">
        <v>254</v>
      </c>
      <c r="IN1014" t="s">
        <v>400</v>
      </c>
      <c r="IP1014" t="s">
        <v>426</v>
      </c>
    </row>
    <row r="1015" spans="1:250" x14ac:dyDescent="0.35">
      <c r="A1015">
        <v>1550</v>
      </c>
      <c r="B1015">
        <v>469576192</v>
      </c>
      <c r="C1015">
        <v>1403</v>
      </c>
      <c r="D1015" t="s">
        <v>390</v>
      </c>
      <c r="E1015" t="s">
        <v>391</v>
      </c>
      <c r="F1015">
        <v>1407</v>
      </c>
      <c r="G1015" t="s">
        <v>392</v>
      </c>
      <c r="H1015" t="s">
        <v>391</v>
      </c>
      <c r="I1015">
        <v>526</v>
      </c>
      <c r="J1015" t="s">
        <v>435</v>
      </c>
      <c r="K1015" t="s">
        <v>436</v>
      </c>
      <c r="L1015">
        <v>84786</v>
      </c>
      <c r="M1015" t="s">
        <v>426</v>
      </c>
      <c r="N1015" t="s">
        <v>423</v>
      </c>
      <c r="O1015">
        <v>84786</v>
      </c>
      <c r="P1015" t="s">
        <v>426</v>
      </c>
      <c r="Q1015" t="s">
        <v>423</v>
      </c>
      <c r="R1015" t="s">
        <v>299</v>
      </c>
      <c r="S1015" s="2">
        <v>50128780.840000004</v>
      </c>
      <c r="U1015">
        <v>17</v>
      </c>
      <c r="IF1015">
        <v>84786</v>
      </c>
      <c r="IG1015" t="s">
        <v>426</v>
      </c>
      <c r="IH1015" t="s">
        <v>252</v>
      </c>
      <c r="IK1015">
        <v>-2</v>
      </c>
      <c r="IL1015" t="s">
        <v>253</v>
      </c>
      <c r="IM1015" t="s">
        <v>254</v>
      </c>
      <c r="IN1015" t="s">
        <v>400</v>
      </c>
      <c r="IP1015" t="s">
        <v>426</v>
      </c>
    </row>
    <row r="1016" spans="1:250" x14ac:dyDescent="0.35">
      <c r="A1016">
        <v>1551</v>
      </c>
      <c r="B1016">
        <v>469576192</v>
      </c>
      <c r="C1016">
        <v>1403</v>
      </c>
      <c r="D1016" t="s">
        <v>390</v>
      </c>
      <c r="E1016" t="s">
        <v>391</v>
      </c>
      <c r="F1016">
        <v>1407</v>
      </c>
      <c r="G1016" t="s">
        <v>392</v>
      </c>
      <c r="H1016" t="s">
        <v>391</v>
      </c>
      <c r="I1016">
        <v>522</v>
      </c>
      <c r="J1016" t="s">
        <v>424</v>
      </c>
      <c r="K1016" t="s">
        <v>425</v>
      </c>
      <c r="L1016">
        <v>84786</v>
      </c>
      <c r="M1016" t="s">
        <v>426</v>
      </c>
      <c r="N1016" t="s">
        <v>423</v>
      </c>
      <c r="O1016">
        <v>84786</v>
      </c>
      <c r="P1016" t="s">
        <v>426</v>
      </c>
      <c r="Q1016" t="s">
        <v>423</v>
      </c>
      <c r="R1016" t="s">
        <v>299</v>
      </c>
      <c r="S1016" s="2">
        <v>50212109.590000004</v>
      </c>
      <c r="U1016">
        <v>17</v>
      </c>
      <c r="IF1016">
        <v>84786</v>
      </c>
      <c r="IG1016" t="s">
        <v>426</v>
      </c>
      <c r="IH1016" t="s">
        <v>252</v>
      </c>
      <c r="IK1016">
        <v>-2</v>
      </c>
      <c r="IL1016" t="s">
        <v>253</v>
      </c>
      <c r="IM1016" t="s">
        <v>254</v>
      </c>
      <c r="IN1016" t="s">
        <v>400</v>
      </c>
      <c r="IP1016" t="s">
        <v>426</v>
      </c>
    </row>
    <row r="1017" spans="1:250" x14ac:dyDescent="0.35">
      <c r="A1017">
        <v>1552</v>
      </c>
      <c r="B1017">
        <v>469576192</v>
      </c>
      <c r="C1017">
        <v>1403</v>
      </c>
      <c r="D1017" t="s">
        <v>390</v>
      </c>
      <c r="E1017" t="s">
        <v>391</v>
      </c>
      <c r="F1017">
        <v>1407</v>
      </c>
      <c r="G1017" t="s">
        <v>392</v>
      </c>
      <c r="H1017" t="s">
        <v>391</v>
      </c>
      <c r="I1017">
        <v>520</v>
      </c>
      <c r="J1017" t="s">
        <v>427</v>
      </c>
      <c r="K1017" t="s">
        <v>428</v>
      </c>
      <c r="L1017">
        <v>84786</v>
      </c>
      <c r="M1017" t="s">
        <v>426</v>
      </c>
      <c r="N1017" t="s">
        <v>423</v>
      </c>
      <c r="O1017">
        <v>84786</v>
      </c>
      <c r="P1017" t="s">
        <v>426</v>
      </c>
      <c r="Q1017" t="s">
        <v>423</v>
      </c>
      <c r="R1017" t="s">
        <v>299</v>
      </c>
      <c r="S1017" s="2">
        <v>50102601.32</v>
      </c>
      <c r="U1017">
        <v>17</v>
      </c>
      <c r="IF1017">
        <v>84786</v>
      </c>
      <c r="IG1017" t="s">
        <v>426</v>
      </c>
      <c r="IH1017" t="s">
        <v>252</v>
      </c>
      <c r="IK1017">
        <v>-2</v>
      </c>
      <c r="IL1017" t="s">
        <v>253</v>
      </c>
      <c r="IM1017" t="s">
        <v>254</v>
      </c>
      <c r="IN1017" t="s">
        <v>400</v>
      </c>
      <c r="IP1017" t="s">
        <v>426</v>
      </c>
    </row>
    <row r="1018" spans="1:250" x14ac:dyDescent="0.35">
      <c r="A1018">
        <v>1553</v>
      </c>
      <c r="B1018">
        <v>469576192</v>
      </c>
      <c r="C1018">
        <v>1403</v>
      </c>
      <c r="D1018" t="s">
        <v>390</v>
      </c>
      <c r="E1018" t="s">
        <v>391</v>
      </c>
      <c r="F1018">
        <v>1407</v>
      </c>
      <c r="G1018" t="s">
        <v>392</v>
      </c>
      <c r="H1018" t="s">
        <v>391</v>
      </c>
      <c r="I1018">
        <v>546</v>
      </c>
      <c r="J1018" t="s">
        <v>437</v>
      </c>
      <c r="K1018" t="s">
        <v>438</v>
      </c>
      <c r="L1018">
        <v>79514</v>
      </c>
      <c r="M1018" t="s">
        <v>418</v>
      </c>
      <c r="N1018" t="s">
        <v>419</v>
      </c>
      <c r="O1018">
        <v>79514</v>
      </c>
      <c r="P1018" t="s">
        <v>418</v>
      </c>
      <c r="Q1018" t="s">
        <v>419</v>
      </c>
      <c r="R1018" t="s">
        <v>299</v>
      </c>
      <c r="S1018" s="2">
        <v>20787654.579999998</v>
      </c>
      <c r="U1018">
        <v>17</v>
      </c>
      <c r="IF1018">
        <v>79514</v>
      </c>
      <c r="IG1018" t="s">
        <v>418</v>
      </c>
      <c r="IH1018" t="s">
        <v>252</v>
      </c>
      <c r="IK1018">
        <v>-2</v>
      </c>
      <c r="IL1018" t="s">
        <v>253</v>
      </c>
      <c r="IM1018" t="s">
        <v>254</v>
      </c>
      <c r="IN1018" t="s">
        <v>400</v>
      </c>
      <c r="IP1018" t="s">
        <v>418</v>
      </c>
    </row>
    <row r="1019" spans="1:250" x14ac:dyDescent="0.35">
      <c r="A1019">
        <v>1554</v>
      </c>
      <c r="B1019">
        <v>469576192</v>
      </c>
      <c r="C1019">
        <v>1403</v>
      </c>
      <c r="D1019" t="s">
        <v>390</v>
      </c>
      <c r="E1019" t="s">
        <v>391</v>
      </c>
      <c r="F1019">
        <v>1407</v>
      </c>
      <c r="G1019" t="s">
        <v>392</v>
      </c>
      <c r="H1019" t="s">
        <v>391</v>
      </c>
      <c r="I1019">
        <v>542</v>
      </c>
      <c r="J1019" t="s">
        <v>439</v>
      </c>
      <c r="K1019" t="s">
        <v>440</v>
      </c>
      <c r="L1019">
        <v>79514</v>
      </c>
      <c r="M1019" t="s">
        <v>418</v>
      </c>
      <c r="N1019" t="s">
        <v>419</v>
      </c>
      <c r="O1019">
        <v>79514</v>
      </c>
      <c r="P1019" t="s">
        <v>418</v>
      </c>
      <c r="Q1019" t="s">
        <v>419</v>
      </c>
      <c r="R1019" t="s">
        <v>299</v>
      </c>
      <c r="S1019" s="2">
        <v>20746957.800000001</v>
      </c>
      <c r="U1019">
        <v>17</v>
      </c>
      <c r="IF1019">
        <v>79514</v>
      </c>
      <c r="IG1019" t="s">
        <v>418</v>
      </c>
      <c r="IH1019" t="s">
        <v>252</v>
      </c>
      <c r="IK1019">
        <v>-2</v>
      </c>
      <c r="IL1019" t="s">
        <v>253</v>
      </c>
      <c r="IM1019" t="s">
        <v>254</v>
      </c>
      <c r="IN1019" t="s">
        <v>400</v>
      </c>
      <c r="IP1019" t="s">
        <v>418</v>
      </c>
    </row>
    <row r="1020" spans="1:250" x14ac:dyDescent="0.35">
      <c r="A1020">
        <v>1555</v>
      </c>
      <c r="B1020">
        <v>469576192</v>
      </c>
      <c r="C1020">
        <v>1403</v>
      </c>
      <c r="D1020" t="s">
        <v>390</v>
      </c>
      <c r="E1020" t="s">
        <v>391</v>
      </c>
      <c r="F1020">
        <v>1407</v>
      </c>
      <c r="G1020" t="s">
        <v>392</v>
      </c>
      <c r="H1020" t="s">
        <v>391</v>
      </c>
      <c r="I1020">
        <v>538</v>
      </c>
      <c r="J1020" t="s">
        <v>441</v>
      </c>
      <c r="K1020" t="s">
        <v>442</v>
      </c>
      <c r="L1020">
        <v>79514</v>
      </c>
      <c r="M1020" t="s">
        <v>418</v>
      </c>
      <c r="N1020" t="s">
        <v>419</v>
      </c>
      <c r="O1020">
        <v>79514</v>
      </c>
      <c r="P1020" t="s">
        <v>418</v>
      </c>
      <c r="Q1020" t="s">
        <v>419</v>
      </c>
      <c r="R1020" t="s">
        <v>299</v>
      </c>
      <c r="S1020" s="2">
        <v>20787813.370000001</v>
      </c>
      <c r="U1020">
        <v>17</v>
      </c>
      <c r="IF1020">
        <v>79514</v>
      </c>
      <c r="IG1020" t="s">
        <v>418</v>
      </c>
      <c r="IH1020" t="s">
        <v>252</v>
      </c>
      <c r="IK1020">
        <v>-2</v>
      </c>
      <c r="IL1020" t="s">
        <v>253</v>
      </c>
      <c r="IM1020" t="s">
        <v>254</v>
      </c>
      <c r="IN1020" t="s">
        <v>400</v>
      </c>
      <c r="IP1020" t="s">
        <v>418</v>
      </c>
    </row>
    <row r="1021" spans="1:250" x14ac:dyDescent="0.35">
      <c r="A1021">
        <v>1556</v>
      </c>
      <c r="B1021">
        <v>469576192</v>
      </c>
      <c r="C1021">
        <v>1403</v>
      </c>
      <c r="D1021" t="s">
        <v>390</v>
      </c>
      <c r="E1021" t="s">
        <v>391</v>
      </c>
      <c r="F1021">
        <v>1407</v>
      </c>
      <c r="G1021" t="s">
        <v>392</v>
      </c>
      <c r="H1021" t="s">
        <v>391</v>
      </c>
      <c r="I1021">
        <v>536</v>
      </c>
      <c r="J1021" t="s">
        <v>443</v>
      </c>
      <c r="K1021" t="s">
        <v>444</v>
      </c>
      <c r="L1021">
        <v>79514</v>
      </c>
      <c r="M1021" t="s">
        <v>418</v>
      </c>
      <c r="N1021" t="s">
        <v>419</v>
      </c>
      <c r="O1021">
        <v>79514</v>
      </c>
      <c r="P1021" t="s">
        <v>418</v>
      </c>
      <c r="Q1021" t="s">
        <v>419</v>
      </c>
      <c r="R1021" t="s">
        <v>299</v>
      </c>
      <c r="S1021" s="2">
        <v>20737634.32</v>
      </c>
      <c r="U1021">
        <v>17</v>
      </c>
      <c r="IF1021">
        <v>79514</v>
      </c>
      <c r="IG1021" t="s">
        <v>418</v>
      </c>
      <c r="IH1021" t="s">
        <v>252</v>
      </c>
      <c r="IK1021">
        <v>-2</v>
      </c>
      <c r="IL1021" t="s">
        <v>253</v>
      </c>
      <c r="IM1021" t="s">
        <v>254</v>
      </c>
      <c r="IN1021" t="s">
        <v>400</v>
      </c>
      <c r="IP1021" t="s">
        <v>418</v>
      </c>
    </row>
    <row r="1022" spans="1:250" x14ac:dyDescent="0.35">
      <c r="A1022">
        <v>1557</v>
      </c>
      <c r="B1022">
        <v>469576192</v>
      </c>
      <c r="C1022">
        <v>1403</v>
      </c>
      <c r="D1022" t="s">
        <v>390</v>
      </c>
      <c r="E1022" t="s">
        <v>391</v>
      </c>
      <c r="F1022">
        <v>1407</v>
      </c>
      <c r="G1022" t="s">
        <v>392</v>
      </c>
      <c r="H1022" t="s">
        <v>391</v>
      </c>
      <c r="I1022">
        <v>530</v>
      </c>
      <c r="J1022" t="s">
        <v>445</v>
      </c>
      <c r="K1022" t="s">
        <v>446</v>
      </c>
      <c r="L1022">
        <v>79514</v>
      </c>
      <c r="M1022" t="s">
        <v>418</v>
      </c>
      <c r="N1022" t="s">
        <v>419</v>
      </c>
      <c r="O1022">
        <v>79514</v>
      </c>
      <c r="P1022" t="s">
        <v>418</v>
      </c>
      <c r="Q1022" t="s">
        <v>419</v>
      </c>
      <c r="R1022" t="s">
        <v>299</v>
      </c>
      <c r="S1022" s="2">
        <v>20809766.710000001</v>
      </c>
      <c r="U1022">
        <v>17</v>
      </c>
      <c r="IF1022">
        <v>79514</v>
      </c>
      <c r="IG1022" t="s">
        <v>418</v>
      </c>
      <c r="IH1022" t="s">
        <v>252</v>
      </c>
      <c r="IK1022">
        <v>-2</v>
      </c>
      <c r="IL1022" t="s">
        <v>253</v>
      </c>
      <c r="IM1022" t="s">
        <v>254</v>
      </c>
      <c r="IN1022" t="s">
        <v>400</v>
      </c>
      <c r="IP1022" t="s">
        <v>418</v>
      </c>
    </row>
    <row r="1023" spans="1:250" x14ac:dyDescent="0.35">
      <c r="A1023">
        <v>1558</v>
      </c>
      <c r="B1023">
        <v>469576192</v>
      </c>
      <c r="C1023">
        <v>1403</v>
      </c>
      <c r="D1023" t="s">
        <v>390</v>
      </c>
      <c r="E1023" t="s">
        <v>391</v>
      </c>
      <c r="F1023">
        <v>1407</v>
      </c>
      <c r="G1023" t="s">
        <v>392</v>
      </c>
      <c r="H1023" t="s">
        <v>391</v>
      </c>
      <c r="I1023">
        <v>526</v>
      </c>
      <c r="J1023" t="s">
        <v>435</v>
      </c>
      <c r="K1023" t="s">
        <v>436</v>
      </c>
      <c r="L1023">
        <v>79514</v>
      </c>
      <c r="M1023" t="s">
        <v>418</v>
      </c>
      <c r="N1023" t="s">
        <v>419</v>
      </c>
      <c r="O1023">
        <v>79514</v>
      </c>
      <c r="P1023" t="s">
        <v>418</v>
      </c>
      <c r="Q1023" t="s">
        <v>419</v>
      </c>
      <c r="R1023" t="s">
        <v>299</v>
      </c>
      <c r="S1023" s="2">
        <v>20753315.25</v>
      </c>
      <c r="U1023">
        <v>17</v>
      </c>
      <c r="IF1023">
        <v>79514</v>
      </c>
      <c r="IG1023" t="s">
        <v>418</v>
      </c>
      <c r="IH1023" t="s">
        <v>252</v>
      </c>
      <c r="IK1023">
        <v>-2</v>
      </c>
      <c r="IL1023" t="s">
        <v>253</v>
      </c>
      <c r="IM1023" t="s">
        <v>254</v>
      </c>
      <c r="IN1023" t="s">
        <v>400</v>
      </c>
      <c r="IP1023" t="s">
        <v>418</v>
      </c>
    </row>
    <row r="1024" spans="1:250" x14ac:dyDescent="0.35">
      <c r="A1024">
        <v>1559</v>
      </c>
      <c r="B1024">
        <v>469576192</v>
      </c>
      <c r="C1024">
        <v>1403</v>
      </c>
      <c r="D1024" t="s">
        <v>390</v>
      </c>
      <c r="E1024" t="s">
        <v>391</v>
      </c>
      <c r="F1024">
        <v>1407</v>
      </c>
      <c r="G1024" t="s">
        <v>392</v>
      </c>
      <c r="H1024" t="s">
        <v>391</v>
      </c>
      <c r="I1024">
        <v>522</v>
      </c>
      <c r="J1024" t="s">
        <v>424</v>
      </c>
      <c r="K1024" t="s">
        <v>425</v>
      </c>
      <c r="L1024">
        <v>79514</v>
      </c>
      <c r="M1024" t="s">
        <v>418</v>
      </c>
      <c r="N1024" t="s">
        <v>419</v>
      </c>
      <c r="O1024">
        <v>79514</v>
      </c>
      <c r="P1024" t="s">
        <v>418</v>
      </c>
      <c r="Q1024" t="s">
        <v>419</v>
      </c>
      <c r="R1024" t="s">
        <v>299</v>
      </c>
      <c r="S1024" s="2">
        <v>20787813.370000001</v>
      </c>
      <c r="U1024">
        <v>17</v>
      </c>
      <c r="IF1024">
        <v>79514</v>
      </c>
      <c r="IG1024" t="s">
        <v>418</v>
      </c>
      <c r="IH1024" t="s">
        <v>252</v>
      </c>
      <c r="IK1024">
        <v>-2</v>
      </c>
      <c r="IL1024" t="s">
        <v>253</v>
      </c>
      <c r="IM1024" t="s">
        <v>254</v>
      </c>
      <c r="IN1024" t="s">
        <v>400</v>
      </c>
      <c r="IP1024" t="s">
        <v>418</v>
      </c>
    </row>
    <row r="1025" spans="1:250" x14ac:dyDescent="0.35">
      <c r="A1025">
        <v>1560</v>
      </c>
      <c r="B1025">
        <v>469576192</v>
      </c>
      <c r="C1025">
        <v>1403</v>
      </c>
      <c r="D1025" t="s">
        <v>390</v>
      </c>
      <c r="E1025" t="s">
        <v>391</v>
      </c>
      <c r="F1025">
        <v>1407</v>
      </c>
      <c r="G1025" t="s">
        <v>392</v>
      </c>
      <c r="H1025" t="s">
        <v>391</v>
      </c>
      <c r="I1025">
        <v>520</v>
      </c>
      <c r="J1025" t="s">
        <v>427</v>
      </c>
      <c r="K1025" t="s">
        <v>428</v>
      </c>
      <c r="L1025">
        <v>79514</v>
      </c>
      <c r="M1025" t="s">
        <v>418</v>
      </c>
      <c r="N1025" t="s">
        <v>419</v>
      </c>
      <c r="O1025">
        <v>79514</v>
      </c>
      <c r="P1025" t="s">
        <v>418</v>
      </c>
      <c r="Q1025" t="s">
        <v>419</v>
      </c>
      <c r="R1025" t="s">
        <v>299</v>
      </c>
      <c r="S1025" s="2">
        <v>20742476.93</v>
      </c>
      <c r="U1025">
        <v>17</v>
      </c>
      <c r="IF1025">
        <v>79514</v>
      </c>
      <c r="IG1025" t="s">
        <v>418</v>
      </c>
      <c r="IH1025" t="s">
        <v>252</v>
      </c>
      <c r="IK1025">
        <v>-2</v>
      </c>
      <c r="IL1025" t="s">
        <v>253</v>
      </c>
      <c r="IM1025" t="s">
        <v>254</v>
      </c>
      <c r="IN1025" t="s">
        <v>400</v>
      </c>
      <c r="IP1025" t="s">
        <v>418</v>
      </c>
    </row>
    <row r="1026" spans="1:250" x14ac:dyDescent="0.35">
      <c r="A1026">
        <v>1561</v>
      </c>
      <c r="B1026">
        <v>469576192</v>
      </c>
      <c r="C1026">
        <v>1403</v>
      </c>
      <c r="D1026" t="s">
        <v>390</v>
      </c>
      <c r="E1026" t="s">
        <v>391</v>
      </c>
      <c r="F1026">
        <v>1407</v>
      </c>
      <c r="G1026" t="s">
        <v>392</v>
      </c>
      <c r="H1026" t="s">
        <v>391</v>
      </c>
      <c r="I1026">
        <v>516</v>
      </c>
      <c r="J1026" t="s">
        <v>429</v>
      </c>
      <c r="K1026" t="s">
        <v>430</v>
      </c>
      <c r="L1026">
        <v>79514</v>
      </c>
      <c r="M1026" t="s">
        <v>418</v>
      </c>
      <c r="N1026" t="s">
        <v>419</v>
      </c>
      <c r="O1026">
        <v>79514</v>
      </c>
      <c r="P1026" t="s">
        <v>418</v>
      </c>
      <c r="Q1026" t="s">
        <v>419</v>
      </c>
      <c r="R1026" t="s">
        <v>299</v>
      </c>
      <c r="S1026" s="2">
        <v>20787813.370000001</v>
      </c>
      <c r="U1026">
        <v>17</v>
      </c>
      <c r="IF1026">
        <v>79514</v>
      </c>
      <c r="IG1026" t="s">
        <v>418</v>
      </c>
      <c r="IH1026" t="s">
        <v>252</v>
      </c>
      <c r="IK1026">
        <v>-2</v>
      </c>
      <c r="IL1026" t="s">
        <v>253</v>
      </c>
      <c r="IM1026" t="s">
        <v>254</v>
      </c>
      <c r="IN1026" t="s">
        <v>400</v>
      </c>
      <c r="IP1026" t="s">
        <v>418</v>
      </c>
    </row>
    <row r="1027" spans="1:250" x14ac:dyDescent="0.35">
      <c r="A1027">
        <v>1562</v>
      </c>
      <c r="B1027">
        <v>469576192</v>
      </c>
      <c r="C1027">
        <v>1403</v>
      </c>
      <c r="D1027" t="s">
        <v>390</v>
      </c>
      <c r="E1027" t="s">
        <v>391</v>
      </c>
      <c r="F1027">
        <v>1407</v>
      </c>
      <c r="G1027" t="s">
        <v>392</v>
      </c>
      <c r="H1027" t="s">
        <v>391</v>
      </c>
      <c r="I1027">
        <v>514</v>
      </c>
      <c r="J1027" t="s">
        <v>431</v>
      </c>
      <c r="K1027" t="s">
        <v>432</v>
      </c>
      <c r="L1027">
        <v>79514</v>
      </c>
      <c r="M1027" t="s">
        <v>418</v>
      </c>
      <c r="N1027" t="s">
        <v>419</v>
      </c>
      <c r="O1027">
        <v>79514</v>
      </c>
      <c r="P1027" t="s">
        <v>418</v>
      </c>
      <c r="Q1027" t="s">
        <v>419</v>
      </c>
      <c r="R1027" t="s">
        <v>299</v>
      </c>
      <c r="S1027" s="2">
        <v>20740770.510000002</v>
      </c>
      <c r="U1027">
        <v>17</v>
      </c>
      <c r="IF1027">
        <v>79514</v>
      </c>
      <c r="IG1027" t="s">
        <v>418</v>
      </c>
      <c r="IH1027" t="s">
        <v>252</v>
      </c>
      <c r="IK1027">
        <v>-2</v>
      </c>
      <c r="IL1027" t="s">
        <v>253</v>
      </c>
      <c r="IM1027" t="s">
        <v>254</v>
      </c>
      <c r="IN1027" t="s">
        <v>400</v>
      </c>
      <c r="IP1027" t="s">
        <v>418</v>
      </c>
    </row>
    <row r="1028" spans="1:250" x14ac:dyDescent="0.35">
      <c r="A1028">
        <v>1563</v>
      </c>
      <c r="B1028">
        <v>469576192</v>
      </c>
      <c r="C1028">
        <v>1403</v>
      </c>
      <c r="D1028" t="s">
        <v>390</v>
      </c>
      <c r="E1028" t="s">
        <v>391</v>
      </c>
      <c r="F1028">
        <v>1407</v>
      </c>
      <c r="G1028" t="s">
        <v>392</v>
      </c>
      <c r="H1028" t="s">
        <v>391</v>
      </c>
      <c r="I1028">
        <v>508</v>
      </c>
      <c r="J1028" t="s">
        <v>433</v>
      </c>
      <c r="K1028" t="s">
        <v>434</v>
      </c>
      <c r="L1028">
        <v>79514</v>
      </c>
      <c r="M1028" t="s">
        <v>418</v>
      </c>
      <c r="N1028" t="s">
        <v>419</v>
      </c>
      <c r="O1028">
        <v>79514</v>
      </c>
      <c r="P1028" t="s">
        <v>418</v>
      </c>
      <c r="Q1028" t="s">
        <v>419</v>
      </c>
      <c r="R1028" t="s">
        <v>299</v>
      </c>
      <c r="S1028" s="2">
        <v>20809766.710000001</v>
      </c>
      <c r="U1028">
        <v>17</v>
      </c>
      <c r="IF1028">
        <v>79514</v>
      </c>
      <c r="IG1028" t="s">
        <v>418</v>
      </c>
      <c r="IH1028" t="s">
        <v>252</v>
      </c>
      <c r="IK1028">
        <v>-2</v>
      </c>
      <c r="IL1028" t="s">
        <v>253</v>
      </c>
      <c r="IM1028" t="s">
        <v>254</v>
      </c>
      <c r="IN1028" t="s">
        <v>400</v>
      </c>
      <c r="IP1028" t="s">
        <v>418</v>
      </c>
    </row>
    <row r="1029" spans="1:250" x14ac:dyDescent="0.35">
      <c r="A1029">
        <v>1564</v>
      </c>
      <c r="B1029">
        <v>469576192</v>
      </c>
      <c r="C1029">
        <v>1403</v>
      </c>
      <c r="D1029" t="s">
        <v>390</v>
      </c>
      <c r="E1029" t="s">
        <v>391</v>
      </c>
      <c r="F1029">
        <v>1407</v>
      </c>
      <c r="G1029" t="s">
        <v>392</v>
      </c>
      <c r="H1029" t="s">
        <v>391</v>
      </c>
      <c r="I1029">
        <v>546</v>
      </c>
      <c r="J1029" t="s">
        <v>437</v>
      </c>
      <c r="K1029" t="s">
        <v>438</v>
      </c>
      <c r="L1029">
        <v>78013</v>
      </c>
      <c r="M1029" t="s">
        <v>420</v>
      </c>
      <c r="N1029" t="s">
        <v>262</v>
      </c>
      <c r="O1029">
        <v>78013</v>
      </c>
      <c r="P1029" t="s">
        <v>420</v>
      </c>
      <c r="Q1029" t="s">
        <v>262</v>
      </c>
      <c r="R1029" t="s">
        <v>299</v>
      </c>
      <c r="S1029" s="2">
        <v>6193469.2699999996</v>
      </c>
      <c r="U1029">
        <v>17</v>
      </c>
      <c r="IF1029">
        <v>78013</v>
      </c>
      <c r="IG1029" t="s">
        <v>420</v>
      </c>
      <c r="IH1029" t="s">
        <v>252</v>
      </c>
      <c r="IK1029">
        <v>-2</v>
      </c>
      <c r="IL1029" t="s">
        <v>253</v>
      </c>
      <c r="IM1029" t="s">
        <v>254</v>
      </c>
      <c r="IN1029" t="s">
        <v>400</v>
      </c>
      <c r="IP1029" t="s">
        <v>420</v>
      </c>
    </row>
    <row r="1030" spans="1:250" x14ac:dyDescent="0.35">
      <c r="A1030">
        <v>1565</v>
      </c>
      <c r="B1030">
        <v>469576192</v>
      </c>
      <c r="C1030">
        <v>1403</v>
      </c>
      <c r="D1030" t="s">
        <v>390</v>
      </c>
      <c r="E1030" t="s">
        <v>391</v>
      </c>
      <c r="F1030">
        <v>1407</v>
      </c>
      <c r="G1030" t="s">
        <v>392</v>
      </c>
      <c r="H1030" t="s">
        <v>391</v>
      </c>
      <c r="I1030">
        <v>542</v>
      </c>
      <c r="J1030" t="s">
        <v>439</v>
      </c>
      <c r="K1030" t="s">
        <v>440</v>
      </c>
      <c r="L1030">
        <v>78013</v>
      </c>
      <c r="M1030" t="s">
        <v>420</v>
      </c>
      <c r="N1030" t="s">
        <v>262</v>
      </c>
      <c r="O1030">
        <v>78013</v>
      </c>
      <c r="P1030" t="s">
        <v>420</v>
      </c>
      <c r="Q1030" t="s">
        <v>262</v>
      </c>
      <c r="R1030" t="s">
        <v>299</v>
      </c>
      <c r="S1030" s="2">
        <v>6181344.0800000001</v>
      </c>
      <c r="U1030">
        <v>17</v>
      </c>
      <c r="IF1030">
        <v>78013</v>
      </c>
      <c r="IG1030" t="s">
        <v>420</v>
      </c>
      <c r="IH1030" t="s">
        <v>252</v>
      </c>
      <c r="IK1030">
        <v>-2</v>
      </c>
      <c r="IL1030" t="s">
        <v>253</v>
      </c>
      <c r="IM1030" t="s">
        <v>254</v>
      </c>
      <c r="IN1030" t="s">
        <v>400</v>
      </c>
      <c r="IP1030" t="s">
        <v>420</v>
      </c>
    </row>
    <row r="1031" spans="1:250" x14ac:dyDescent="0.35">
      <c r="A1031">
        <v>1566</v>
      </c>
      <c r="B1031">
        <v>469576192</v>
      </c>
      <c r="C1031">
        <v>1403</v>
      </c>
      <c r="D1031" t="s">
        <v>390</v>
      </c>
      <c r="E1031" t="s">
        <v>391</v>
      </c>
      <c r="F1031">
        <v>1407</v>
      </c>
      <c r="G1031" t="s">
        <v>392</v>
      </c>
      <c r="H1031" t="s">
        <v>391</v>
      </c>
      <c r="I1031">
        <v>538</v>
      </c>
      <c r="J1031" t="s">
        <v>441</v>
      </c>
      <c r="K1031" t="s">
        <v>442</v>
      </c>
      <c r="L1031">
        <v>78013</v>
      </c>
      <c r="M1031" t="s">
        <v>420</v>
      </c>
      <c r="N1031" t="s">
        <v>262</v>
      </c>
      <c r="O1031">
        <v>78013</v>
      </c>
      <c r="P1031" t="s">
        <v>420</v>
      </c>
      <c r="Q1031" t="s">
        <v>262</v>
      </c>
      <c r="R1031" t="s">
        <v>299</v>
      </c>
      <c r="S1031" s="2">
        <v>6167353.4699999997</v>
      </c>
      <c r="U1031">
        <v>17</v>
      </c>
      <c r="IF1031">
        <v>78013</v>
      </c>
      <c r="IG1031" t="s">
        <v>420</v>
      </c>
      <c r="IH1031" t="s">
        <v>252</v>
      </c>
      <c r="IK1031">
        <v>-2</v>
      </c>
      <c r="IL1031" t="s">
        <v>253</v>
      </c>
      <c r="IM1031" t="s">
        <v>254</v>
      </c>
      <c r="IN1031" t="s">
        <v>400</v>
      </c>
      <c r="IP1031" t="s">
        <v>420</v>
      </c>
    </row>
    <row r="1032" spans="1:250" x14ac:dyDescent="0.35">
      <c r="A1032">
        <v>1567</v>
      </c>
      <c r="B1032">
        <v>469576192</v>
      </c>
      <c r="C1032">
        <v>1403</v>
      </c>
      <c r="D1032" t="s">
        <v>390</v>
      </c>
      <c r="E1032" t="s">
        <v>391</v>
      </c>
      <c r="F1032">
        <v>1407</v>
      </c>
      <c r="G1032" t="s">
        <v>392</v>
      </c>
      <c r="H1032" t="s">
        <v>391</v>
      </c>
      <c r="I1032">
        <v>536</v>
      </c>
      <c r="J1032" t="s">
        <v>443</v>
      </c>
      <c r="K1032" t="s">
        <v>444</v>
      </c>
      <c r="L1032">
        <v>78013</v>
      </c>
      <c r="M1032" t="s">
        <v>420</v>
      </c>
      <c r="N1032" t="s">
        <v>262</v>
      </c>
      <c r="O1032">
        <v>78013</v>
      </c>
      <c r="P1032" t="s">
        <v>420</v>
      </c>
      <c r="Q1032" t="s">
        <v>262</v>
      </c>
      <c r="R1032" t="s">
        <v>299</v>
      </c>
      <c r="S1032" s="2">
        <v>6152466.29</v>
      </c>
      <c r="U1032">
        <v>17</v>
      </c>
      <c r="IF1032">
        <v>78013</v>
      </c>
      <c r="IG1032" t="s">
        <v>420</v>
      </c>
      <c r="IH1032" t="s">
        <v>252</v>
      </c>
      <c r="IK1032">
        <v>-2</v>
      </c>
      <c r="IL1032" t="s">
        <v>253</v>
      </c>
      <c r="IM1032" t="s">
        <v>254</v>
      </c>
      <c r="IN1032" t="s">
        <v>400</v>
      </c>
      <c r="IP1032" t="s">
        <v>420</v>
      </c>
    </row>
    <row r="1033" spans="1:250" x14ac:dyDescent="0.35">
      <c r="A1033">
        <v>1568</v>
      </c>
      <c r="B1033">
        <v>469576192</v>
      </c>
      <c r="C1033">
        <v>1403</v>
      </c>
      <c r="D1033" t="s">
        <v>390</v>
      </c>
      <c r="E1033" t="s">
        <v>391</v>
      </c>
      <c r="F1033">
        <v>1407</v>
      </c>
      <c r="G1033" t="s">
        <v>392</v>
      </c>
      <c r="H1033" t="s">
        <v>391</v>
      </c>
      <c r="I1033">
        <v>530</v>
      </c>
      <c r="J1033" t="s">
        <v>445</v>
      </c>
      <c r="K1033" t="s">
        <v>446</v>
      </c>
      <c r="L1033">
        <v>78013</v>
      </c>
      <c r="M1033" t="s">
        <v>420</v>
      </c>
      <c r="N1033" t="s">
        <v>262</v>
      </c>
      <c r="O1033">
        <v>78013</v>
      </c>
      <c r="P1033" t="s">
        <v>420</v>
      </c>
      <c r="Q1033" t="s">
        <v>262</v>
      </c>
      <c r="R1033" t="s">
        <v>299</v>
      </c>
      <c r="S1033" s="2">
        <v>6141300.8799999999</v>
      </c>
      <c r="U1033">
        <v>17</v>
      </c>
      <c r="IF1033">
        <v>78013</v>
      </c>
      <c r="IG1033" t="s">
        <v>420</v>
      </c>
      <c r="IH1033" t="s">
        <v>252</v>
      </c>
      <c r="IK1033">
        <v>-2</v>
      </c>
      <c r="IL1033" t="s">
        <v>253</v>
      </c>
      <c r="IM1033" t="s">
        <v>254</v>
      </c>
      <c r="IN1033" t="s">
        <v>400</v>
      </c>
      <c r="IP1033" t="s">
        <v>420</v>
      </c>
    </row>
    <row r="1034" spans="1:250" x14ac:dyDescent="0.35">
      <c r="A1034">
        <v>1569</v>
      </c>
      <c r="B1034">
        <v>469576192</v>
      </c>
      <c r="C1034">
        <v>1403</v>
      </c>
      <c r="D1034" t="s">
        <v>390</v>
      </c>
      <c r="E1034" t="s">
        <v>391</v>
      </c>
      <c r="F1034">
        <v>1407</v>
      </c>
      <c r="G1034" t="s">
        <v>392</v>
      </c>
      <c r="H1034" t="s">
        <v>391</v>
      </c>
      <c r="I1034">
        <v>526</v>
      </c>
      <c r="J1034" t="s">
        <v>435</v>
      </c>
      <c r="K1034" t="s">
        <v>436</v>
      </c>
      <c r="L1034">
        <v>78013</v>
      </c>
      <c r="M1034" t="s">
        <v>420</v>
      </c>
      <c r="N1034" t="s">
        <v>262</v>
      </c>
      <c r="O1034">
        <v>78013</v>
      </c>
      <c r="P1034" t="s">
        <v>420</v>
      </c>
      <c r="Q1034" t="s">
        <v>262</v>
      </c>
      <c r="R1034" t="s">
        <v>299</v>
      </c>
      <c r="S1034" s="2">
        <v>6124641.1200000001</v>
      </c>
      <c r="U1034">
        <v>17</v>
      </c>
      <c r="IF1034">
        <v>78013</v>
      </c>
      <c r="IG1034" t="s">
        <v>420</v>
      </c>
      <c r="IH1034" t="s">
        <v>252</v>
      </c>
      <c r="IK1034">
        <v>-2</v>
      </c>
      <c r="IL1034" t="s">
        <v>253</v>
      </c>
      <c r="IM1034" t="s">
        <v>254</v>
      </c>
      <c r="IN1034" t="s">
        <v>400</v>
      </c>
      <c r="IP1034" t="s">
        <v>420</v>
      </c>
    </row>
    <row r="1035" spans="1:250" x14ac:dyDescent="0.35">
      <c r="A1035">
        <v>1570</v>
      </c>
      <c r="B1035">
        <v>469576192</v>
      </c>
      <c r="C1035">
        <v>1403</v>
      </c>
      <c r="D1035" t="s">
        <v>390</v>
      </c>
      <c r="E1035" t="s">
        <v>391</v>
      </c>
      <c r="F1035">
        <v>1407</v>
      </c>
      <c r="G1035" t="s">
        <v>392</v>
      </c>
      <c r="H1035" t="s">
        <v>391</v>
      </c>
      <c r="I1035">
        <v>522</v>
      </c>
      <c r="J1035" t="s">
        <v>424</v>
      </c>
      <c r="K1035" t="s">
        <v>425</v>
      </c>
      <c r="L1035">
        <v>78013</v>
      </c>
      <c r="M1035" t="s">
        <v>420</v>
      </c>
      <c r="N1035" t="s">
        <v>262</v>
      </c>
      <c r="O1035">
        <v>78013</v>
      </c>
      <c r="P1035" t="s">
        <v>420</v>
      </c>
      <c r="Q1035" t="s">
        <v>262</v>
      </c>
      <c r="R1035" t="s">
        <v>299</v>
      </c>
      <c r="S1035" s="2">
        <v>6108906.9100000001</v>
      </c>
      <c r="U1035">
        <v>17</v>
      </c>
      <c r="IF1035">
        <v>78013</v>
      </c>
      <c r="IG1035" t="s">
        <v>420</v>
      </c>
      <c r="IH1035" t="s">
        <v>252</v>
      </c>
      <c r="IK1035">
        <v>-2</v>
      </c>
      <c r="IL1035" t="s">
        <v>253</v>
      </c>
      <c r="IM1035" t="s">
        <v>254</v>
      </c>
      <c r="IN1035" t="s">
        <v>400</v>
      </c>
      <c r="IP1035" t="s">
        <v>420</v>
      </c>
    </row>
    <row r="1036" spans="1:250" x14ac:dyDescent="0.35">
      <c r="A1036">
        <v>1571</v>
      </c>
      <c r="B1036">
        <v>469576192</v>
      </c>
      <c r="C1036">
        <v>1403</v>
      </c>
      <c r="D1036" t="s">
        <v>390</v>
      </c>
      <c r="E1036" t="s">
        <v>391</v>
      </c>
      <c r="F1036">
        <v>1407</v>
      </c>
      <c r="G1036" t="s">
        <v>392</v>
      </c>
      <c r="H1036" t="s">
        <v>391</v>
      </c>
      <c r="I1036">
        <v>520</v>
      </c>
      <c r="J1036" t="s">
        <v>427</v>
      </c>
      <c r="K1036" t="s">
        <v>428</v>
      </c>
      <c r="L1036">
        <v>78013</v>
      </c>
      <c r="M1036" t="s">
        <v>420</v>
      </c>
      <c r="N1036" t="s">
        <v>262</v>
      </c>
      <c r="O1036">
        <v>78013</v>
      </c>
      <c r="P1036" t="s">
        <v>420</v>
      </c>
      <c r="Q1036" t="s">
        <v>262</v>
      </c>
      <c r="R1036" t="s">
        <v>299</v>
      </c>
      <c r="S1036" s="2">
        <v>6095583.9000000004</v>
      </c>
      <c r="U1036">
        <v>17</v>
      </c>
      <c r="IF1036">
        <v>78013</v>
      </c>
      <c r="IG1036" t="s">
        <v>420</v>
      </c>
      <c r="IH1036" t="s">
        <v>252</v>
      </c>
      <c r="IK1036">
        <v>-2</v>
      </c>
      <c r="IL1036" t="s">
        <v>253</v>
      </c>
      <c r="IM1036" t="s">
        <v>254</v>
      </c>
      <c r="IN1036" t="s">
        <v>400</v>
      </c>
      <c r="IP1036" t="s">
        <v>420</v>
      </c>
    </row>
    <row r="1037" spans="1:250" x14ac:dyDescent="0.35">
      <c r="A1037">
        <v>1572</v>
      </c>
      <c r="B1037">
        <v>469576192</v>
      </c>
      <c r="C1037">
        <v>1403</v>
      </c>
      <c r="D1037" t="s">
        <v>390</v>
      </c>
      <c r="E1037" t="s">
        <v>391</v>
      </c>
      <c r="F1037">
        <v>1407</v>
      </c>
      <c r="G1037" t="s">
        <v>392</v>
      </c>
      <c r="H1037" t="s">
        <v>391</v>
      </c>
      <c r="I1037">
        <v>516</v>
      </c>
      <c r="J1037" t="s">
        <v>429</v>
      </c>
      <c r="K1037" t="s">
        <v>430</v>
      </c>
      <c r="L1037">
        <v>78013</v>
      </c>
      <c r="M1037" t="s">
        <v>420</v>
      </c>
      <c r="N1037" t="s">
        <v>262</v>
      </c>
      <c r="O1037">
        <v>78013</v>
      </c>
      <c r="P1037" t="s">
        <v>420</v>
      </c>
      <c r="Q1037" t="s">
        <v>262</v>
      </c>
      <c r="R1037" t="s">
        <v>299</v>
      </c>
      <c r="S1037" s="2">
        <v>6083101.2199999997</v>
      </c>
      <c r="U1037">
        <v>17</v>
      </c>
      <c r="IF1037">
        <v>78013</v>
      </c>
      <c r="IG1037" t="s">
        <v>420</v>
      </c>
      <c r="IH1037" t="s">
        <v>252</v>
      </c>
      <c r="IK1037">
        <v>-2</v>
      </c>
      <c r="IL1037" t="s">
        <v>253</v>
      </c>
      <c r="IM1037" t="s">
        <v>254</v>
      </c>
      <c r="IN1037" t="s">
        <v>400</v>
      </c>
      <c r="IP1037" t="s">
        <v>420</v>
      </c>
    </row>
    <row r="1038" spans="1:250" x14ac:dyDescent="0.35">
      <c r="A1038">
        <v>1573</v>
      </c>
      <c r="B1038">
        <v>469576192</v>
      </c>
      <c r="C1038">
        <v>1403</v>
      </c>
      <c r="D1038" t="s">
        <v>390</v>
      </c>
      <c r="E1038" t="s">
        <v>391</v>
      </c>
      <c r="F1038">
        <v>1407</v>
      </c>
      <c r="G1038" t="s">
        <v>392</v>
      </c>
      <c r="H1038" t="s">
        <v>391</v>
      </c>
      <c r="I1038">
        <v>514</v>
      </c>
      <c r="J1038" t="s">
        <v>431</v>
      </c>
      <c r="K1038" t="s">
        <v>432</v>
      </c>
      <c r="L1038">
        <v>78013</v>
      </c>
      <c r="M1038" t="s">
        <v>420</v>
      </c>
      <c r="N1038" t="s">
        <v>262</v>
      </c>
      <c r="O1038">
        <v>78013</v>
      </c>
      <c r="P1038" t="s">
        <v>420</v>
      </c>
      <c r="Q1038" t="s">
        <v>262</v>
      </c>
      <c r="R1038" t="s">
        <v>299</v>
      </c>
      <c r="S1038" s="2">
        <v>6069335.1299999999</v>
      </c>
      <c r="U1038">
        <v>17</v>
      </c>
      <c r="IF1038">
        <v>78013</v>
      </c>
      <c r="IG1038" t="s">
        <v>420</v>
      </c>
      <c r="IH1038" t="s">
        <v>252</v>
      </c>
      <c r="IK1038">
        <v>-2</v>
      </c>
      <c r="IL1038" t="s">
        <v>253</v>
      </c>
      <c r="IM1038" t="s">
        <v>254</v>
      </c>
      <c r="IN1038" t="s">
        <v>400</v>
      </c>
      <c r="IP1038" t="s">
        <v>420</v>
      </c>
    </row>
    <row r="1039" spans="1:250" x14ac:dyDescent="0.35">
      <c r="A1039">
        <v>1574</v>
      </c>
      <c r="B1039">
        <v>469576192</v>
      </c>
      <c r="C1039">
        <v>1403</v>
      </c>
      <c r="D1039" t="s">
        <v>390</v>
      </c>
      <c r="E1039" t="s">
        <v>391</v>
      </c>
      <c r="F1039">
        <v>1407</v>
      </c>
      <c r="G1039" t="s">
        <v>392</v>
      </c>
      <c r="H1039" t="s">
        <v>391</v>
      </c>
      <c r="I1039">
        <v>508</v>
      </c>
      <c r="J1039" t="s">
        <v>433</v>
      </c>
      <c r="K1039" t="s">
        <v>434</v>
      </c>
      <c r="L1039">
        <v>78013</v>
      </c>
      <c r="M1039" t="s">
        <v>420</v>
      </c>
      <c r="N1039" t="s">
        <v>262</v>
      </c>
      <c r="O1039">
        <v>78013</v>
      </c>
      <c r="P1039" t="s">
        <v>420</v>
      </c>
      <c r="Q1039" t="s">
        <v>262</v>
      </c>
      <c r="R1039" t="s">
        <v>299</v>
      </c>
      <c r="S1039" s="2">
        <v>6057404.5199999996</v>
      </c>
      <c r="U1039">
        <v>17</v>
      </c>
      <c r="IF1039">
        <v>78013</v>
      </c>
      <c r="IG1039" t="s">
        <v>420</v>
      </c>
      <c r="IH1039" t="s">
        <v>252</v>
      </c>
      <c r="IK1039">
        <v>-2</v>
      </c>
      <c r="IL1039" t="s">
        <v>253</v>
      </c>
      <c r="IM1039" t="s">
        <v>254</v>
      </c>
      <c r="IN1039" t="s">
        <v>400</v>
      </c>
      <c r="IP1039" t="s">
        <v>420</v>
      </c>
    </row>
    <row r="1040" spans="1:250" x14ac:dyDescent="0.35">
      <c r="A1040">
        <v>1575</v>
      </c>
      <c r="B1040">
        <v>469576192</v>
      </c>
      <c r="C1040">
        <v>1403</v>
      </c>
      <c r="D1040" t="s">
        <v>390</v>
      </c>
      <c r="E1040" t="s">
        <v>391</v>
      </c>
      <c r="F1040">
        <v>1407</v>
      </c>
      <c r="G1040" t="s">
        <v>392</v>
      </c>
      <c r="H1040" t="s">
        <v>391</v>
      </c>
      <c r="I1040">
        <v>546</v>
      </c>
      <c r="J1040" t="s">
        <v>437</v>
      </c>
      <c r="K1040" t="s">
        <v>438</v>
      </c>
      <c r="L1040">
        <v>50297</v>
      </c>
      <c r="M1040" t="s">
        <v>404</v>
      </c>
      <c r="N1040" t="s">
        <v>405</v>
      </c>
      <c r="O1040">
        <v>50297</v>
      </c>
      <c r="P1040" t="s">
        <v>404</v>
      </c>
      <c r="Q1040" t="s">
        <v>405</v>
      </c>
      <c r="R1040" t="s">
        <v>299</v>
      </c>
      <c r="S1040" s="2">
        <v>21021417.27</v>
      </c>
      <c r="U1040">
        <v>17</v>
      </c>
      <c r="IF1040">
        <v>50297</v>
      </c>
      <c r="IG1040" t="s">
        <v>404</v>
      </c>
      <c r="IH1040" t="s">
        <v>252</v>
      </c>
      <c r="IK1040">
        <v>-2</v>
      </c>
      <c r="IL1040" t="s">
        <v>253</v>
      </c>
      <c r="IM1040" t="s">
        <v>254</v>
      </c>
      <c r="IN1040" t="s">
        <v>400</v>
      </c>
      <c r="IP1040" t="s">
        <v>404</v>
      </c>
    </row>
    <row r="1041" spans="1:250" x14ac:dyDescent="0.35">
      <c r="A1041">
        <v>1576</v>
      </c>
      <c r="B1041">
        <v>469576192</v>
      </c>
      <c r="C1041">
        <v>1403</v>
      </c>
      <c r="D1041" t="s">
        <v>390</v>
      </c>
      <c r="E1041" t="s">
        <v>391</v>
      </c>
      <c r="F1041">
        <v>1407</v>
      </c>
      <c r="G1041" t="s">
        <v>392</v>
      </c>
      <c r="H1041" t="s">
        <v>391</v>
      </c>
      <c r="I1041">
        <v>542</v>
      </c>
      <c r="J1041" t="s">
        <v>439</v>
      </c>
      <c r="K1041" t="s">
        <v>440</v>
      </c>
      <c r="L1041">
        <v>50297</v>
      </c>
      <c r="M1041" t="s">
        <v>404</v>
      </c>
      <c r="N1041" t="s">
        <v>405</v>
      </c>
      <c r="O1041">
        <v>50297</v>
      </c>
      <c r="P1041" t="s">
        <v>404</v>
      </c>
      <c r="Q1041" t="s">
        <v>405</v>
      </c>
      <c r="R1041" t="s">
        <v>299</v>
      </c>
      <c r="S1041" s="2">
        <v>20980262.84</v>
      </c>
      <c r="U1041">
        <v>17</v>
      </c>
      <c r="IF1041">
        <v>50297</v>
      </c>
      <c r="IG1041" t="s">
        <v>404</v>
      </c>
      <c r="IH1041" t="s">
        <v>252</v>
      </c>
      <c r="IK1041">
        <v>-2</v>
      </c>
      <c r="IL1041" t="s">
        <v>253</v>
      </c>
      <c r="IM1041" t="s">
        <v>254</v>
      </c>
      <c r="IN1041" t="s">
        <v>400</v>
      </c>
      <c r="IP1041" t="s">
        <v>404</v>
      </c>
    </row>
    <row r="1042" spans="1:250" x14ac:dyDescent="0.35">
      <c r="A1042">
        <v>1577</v>
      </c>
      <c r="B1042">
        <v>469576192</v>
      </c>
      <c r="C1042">
        <v>1403</v>
      </c>
      <c r="D1042" t="s">
        <v>390</v>
      </c>
      <c r="E1042" t="s">
        <v>391</v>
      </c>
      <c r="F1042">
        <v>1407</v>
      </c>
      <c r="G1042" t="s">
        <v>392</v>
      </c>
      <c r="H1042" t="s">
        <v>391</v>
      </c>
      <c r="I1042">
        <v>538</v>
      </c>
      <c r="J1042" t="s">
        <v>441</v>
      </c>
      <c r="K1042" t="s">
        <v>442</v>
      </c>
      <c r="L1042">
        <v>50297</v>
      </c>
      <c r="M1042" t="s">
        <v>404</v>
      </c>
      <c r="N1042" t="s">
        <v>405</v>
      </c>
      <c r="O1042">
        <v>50297</v>
      </c>
      <c r="P1042" t="s">
        <v>404</v>
      </c>
      <c r="Q1042" t="s">
        <v>405</v>
      </c>
      <c r="R1042" t="s">
        <v>299</v>
      </c>
      <c r="S1042" s="2">
        <v>20932776.98</v>
      </c>
      <c r="U1042">
        <v>17</v>
      </c>
      <c r="IF1042">
        <v>50297</v>
      </c>
      <c r="IG1042" t="s">
        <v>404</v>
      </c>
      <c r="IH1042" t="s">
        <v>252</v>
      </c>
      <c r="IK1042">
        <v>-2</v>
      </c>
      <c r="IL1042" t="s">
        <v>253</v>
      </c>
      <c r="IM1042" t="s">
        <v>254</v>
      </c>
      <c r="IN1042" t="s">
        <v>400</v>
      </c>
      <c r="IP1042" t="s">
        <v>404</v>
      </c>
    </row>
    <row r="1043" spans="1:250" x14ac:dyDescent="0.35">
      <c r="A1043">
        <v>1578</v>
      </c>
      <c r="B1043">
        <v>469576192</v>
      </c>
      <c r="C1043">
        <v>1403</v>
      </c>
      <c r="D1043" t="s">
        <v>390</v>
      </c>
      <c r="E1043" t="s">
        <v>391</v>
      </c>
      <c r="F1043">
        <v>1407</v>
      </c>
      <c r="G1043" t="s">
        <v>392</v>
      </c>
      <c r="H1043" t="s">
        <v>391</v>
      </c>
      <c r="I1043">
        <v>536</v>
      </c>
      <c r="J1043" t="s">
        <v>443</v>
      </c>
      <c r="K1043" t="s">
        <v>444</v>
      </c>
      <c r="L1043">
        <v>50297</v>
      </c>
      <c r="M1043" t="s">
        <v>404</v>
      </c>
      <c r="N1043" t="s">
        <v>405</v>
      </c>
      <c r="O1043">
        <v>50297</v>
      </c>
      <c r="P1043" t="s">
        <v>404</v>
      </c>
      <c r="Q1043" t="s">
        <v>405</v>
      </c>
      <c r="R1043" t="s">
        <v>299</v>
      </c>
      <c r="S1043" s="2">
        <v>20882247.98</v>
      </c>
      <c r="U1043">
        <v>17</v>
      </c>
      <c r="IF1043">
        <v>50297</v>
      </c>
      <c r="IG1043" t="s">
        <v>404</v>
      </c>
      <c r="IH1043" t="s">
        <v>252</v>
      </c>
      <c r="IK1043">
        <v>-2</v>
      </c>
      <c r="IL1043" t="s">
        <v>253</v>
      </c>
      <c r="IM1043" t="s">
        <v>254</v>
      </c>
      <c r="IN1043" t="s">
        <v>400</v>
      </c>
      <c r="IP1043" t="s">
        <v>404</v>
      </c>
    </row>
    <row r="1044" spans="1:250" x14ac:dyDescent="0.35">
      <c r="A1044">
        <v>1579</v>
      </c>
      <c r="B1044">
        <v>469576192</v>
      </c>
      <c r="C1044">
        <v>1403</v>
      </c>
      <c r="D1044" t="s">
        <v>390</v>
      </c>
      <c r="E1044" t="s">
        <v>391</v>
      </c>
      <c r="F1044">
        <v>1407</v>
      </c>
      <c r="G1044" t="s">
        <v>392</v>
      </c>
      <c r="H1044" t="s">
        <v>391</v>
      </c>
      <c r="I1044">
        <v>530</v>
      </c>
      <c r="J1044" t="s">
        <v>445</v>
      </c>
      <c r="K1044" t="s">
        <v>446</v>
      </c>
      <c r="L1044">
        <v>50297</v>
      </c>
      <c r="M1044" t="s">
        <v>404</v>
      </c>
      <c r="N1044" t="s">
        <v>405</v>
      </c>
      <c r="O1044">
        <v>50297</v>
      </c>
      <c r="P1044" t="s">
        <v>404</v>
      </c>
      <c r="Q1044" t="s">
        <v>405</v>
      </c>
      <c r="R1044" t="s">
        <v>299</v>
      </c>
      <c r="S1044" s="2">
        <v>20844351.219999999</v>
      </c>
      <c r="U1044">
        <v>17</v>
      </c>
      <c r="IF1044">
        <v>50297</v>
      </c>
      <c r="IG1044" t="s">
        <v>404</v>
      </c>
      <c r="IH1044" t="s">
        <v>252</v>
      </c>
      <c r="IK1044">
        <v>-2</v>
      </c>
      <c r="IL1044" t="s">
        <v>253</v>
      </c>
      <c r="IM1044" t="s">
        <v>254</v>
      </c>
      <c r="IN1044" t="s">
        <v>400</v>
      </c>
      <c r="IP1044" t="s">
        <v>404</v>
      </c>
    </row>
    <row r="1045" spans="1:250" x14ac:dyDescent="0.35">
      <c r="A1045">
        <v>1580</v>
      </c>
      <c r="B1045">
        <v>469576192</v>
      </c>
      <c r="C1045">
        <v>1403</v>
      </c>
      <c r="D1045" t="s">
        <v>390</v>
      </c>
      <c r="E1045" t="s">
        <v>391</v>
      </c>
      <c r="F1045">
        <v>1407</v>
      </c>
      <c r="G1045" t="s">
        <v>392</v>
      </c>
      <c r="H1045" t="s">
        <v>391</v>
      </c>
      <c r="I1045">
        <v>526</v>
      </c>
      <c r="J1045" t="s">
        <v>435</v>
      </c>
      <c r="K1045" t="s">
        <v>436</v>
      </c>
      <c r="L1045">
        <v>50297</v>
      </c>
      <c r="M1045" t="s">
        <v>404</v>
      </c>
      <c r="N1045" t="s">
        <v>405</v>
      </c>
      <c r="O1045">
        <v>50297</v>
      </c>
      <c r="P1045" t="s">
        <v>404</v>
      </c>
      <c r="Q1045" t="s">
        <v>405</v>
      </c>
      <c r="R1045" t="s">
        <v>299</v>
      </c>
      <c r="S1045" s="2">
        <v>20787805.93</v>
      </c>
      <c r="U1045">
        <v>17</v>
      </c>
      <c r="IF1045">
        <v>50297</v>
      </c>
      <c r="IG1045" t="s">
        <v>404</v>
      </c>
      <c r="IH1045" t="s">
        <v>252</v>
      </c>
      <c r="IK1045">
        <v>-2</v>
      </c>
      <c r="IL1045" t="s">
        <v>253</v>
      </c>
      <c r="IM1045" t="s">
        <v>254</v>
      </c>
      <c r="IN1045" t="s">
        <v>400</v>
      </c>
      <c r="IP1045" t="s">
        <v>404</v>
      </c>
    </row>
    <row r="1046" spans="1:250" x14ac:dyDescent="0.35">
      <c r="A1046">
        <v>1581</v>
      </c>
      <c r="B1046">
        <v>469576192</v>
      </c>
      <c r="C1046">
        <v>1403</v>
      </c>
      <c r="D1046" t="s">
        <v>390</v>
      </c>
      <c r="E1046" t="s">
        <v>391</v>
      </c>
      <c r="F1046">
        <v>1407</v>
      </c>
      <c r="G1046" t="s">
        <v>392</v>
      </c>
      <c r="H1046" t="s">
        <v>391</v>
      </c>
      <c r="I1046">
        <v>522</v>
      </c>
      <c r="J1046" t="s">
        <v>424</v>
      </c>
      <c r="K1046" t="s">
        <v>425</v>
      </c>
      <c r="L1046">
        <v>50297</v>
      </c>
      <c r="M1046" t="s">
        <v>404</v>
      </c>
      <c r="N1046" t="s">
        <v>405</v>
      </c>
      <c r="O1046">
        <v>50297</v>
      </c>
      <c r="P1046" t="s">
        <v>404</v>
      </c>
      <c r="Q1046" t="s">
        <v>405</v>
      </c>
      <c r="R1046" t="s">
        <v>299</v>
      </c>
      <c r="S1046" s="2">
        <v>20734402.050000001</v>
      </c>
      <c r="U1046">
        <v>17</v>
      </c>
      <c r="IF1046">
        <v>50297</v>
      </c>
      <c r="IG1046" t="s">
        <v>404</v>
      </c>
      <c r="IH1046" t="s">
        <v>252</v>
      </c>
      <c r="IK1046">
        <v>-2</v>
      </c>
      <c r="IL1046" t="s">
        <v>253</v>
      </c>
      <c r="IM1046" t="s">
        <v>254</v>
      </c>
      <c r="IN1046" t="s">
        <v>400</v>
      </c>
      <c r="IP1046" t="s">
        <v>404</v>
      </c>
    </row>
    <row r="1047" spans="1:250" x14ac:dyDescent="0.35">
      <c r="A1047">
        <v>1582</v>
      </c>
      <c r="B1047">
        <v>469576192</v>
      </c>
      <c r="C1047">
        <v>1403</v>
      </c>
      <c r="D1047" t="s">
        <v>390</v>
      </c>
      <c r="E1047" t="s">
        <v>391</v>
      </c>
      <c r="F1047">
        <v>1407</v>
      </c>
      <c r="G1047" t="s">
        <v>392</v>
      </c>
      <c r="H1047" t="s">
        <v>391</v>
      </c>
      <c r="I1047">
        <v>520</v>
      </c>
      <c r="J1047" t="s">
        <v>427</v>
      </c>
      <c r="K1047" t="s">
        <v>428</v>
      </c>
      <c r="L1047">
        <v>50297</v>
      </c>
      <c r="M1047" t="s">
        <v>404</v>
      </c>
      <c r="N1047" t="s">
        <v>405</v>
      </c>
      <c r="O1047">
        <v>50297</v>
      </c>
      <c r="P1047" t="s">
        <v>404</v>
      </c>
      <c r="Q1047" t="s">
        <v>405</v>
      </c>
      <c r="R1047" t="s">
        <v>299</v>
      </c>
      <c r="S1047" s="2">
        <v>20689182.059999999</v>
      </c>
      <c r="U1047">
        <v>17</v>
      </c>
      <c r="IF1047">
        <v>50297</v>
      </c>
      <c r="IG1047" t="s">
        <v>404</v>
      </c>
      <c r="IH1047" t="s">
        <v>252</v>
      </c>
      <c r="IK1047">
        <v>-2</v>
      </c>
      <c r="IL1047" t="s">
        <v>253</v>
      </c>
      <c r="IM1047" t="s">
        <v>254</v>
      </c>
      <c r="IN1047" t="s">
        <v>400</v>
      </c>
      <c r="IP1047" t="s">
        <v>404</v>
      </c>
    </row>
    <row r="1048" spans="1:250" x14ac:dyDescent="0.35">
      <c r="A1048">
        <v>1583</v>
      </c>
      <c r="B1048">
        <v>469576192</v>
      </c>
      <c r="C1048">
        <v>1403</v>
      </c>
      <c r="D1048" t="s">
        <v>390</v>
      </c>
      <c r="E1048" t="s">
        <v>391</v>
      </c>
      <c r="F1048">
        <v>1407</v>
      </c>
      <c r="G1048" t="s">
        <v>392</v>
      </c>
      <c r="H1048" t="s">
        <v>391</v>
      </c>
      <c r="I1048">
        <v>516</v>
      </c>
      <c r="J1048" t="s">
        <v>429</v>
      </c>
      <c r="K1048" t="s">
        <v>430</v>
      </c>
      <c r="L1048">
        <v>50297</v>
      </c>
      <c r="M1048" t="s">
        <v>404</v>
      </c>
      <c r="N1048" t="s">
        <v>405</v>
      </c>
      <c r="O1048">
        <v>50297</v>
      </c>
      <c r="P1048" t="s">
        <v>404</v>
      </c>
      <c r="Q1048" t="s">
        <v>405</v>
      </c>
      <c r="R1048" t="s">
        <v>299</v>
      </c>
      <c r="S1048" s="2">
        <v>20646814.260000002</v>
      </c>
      <c r="U1048">
        <v>17</v>
      </c>
      <c r="IF1048">
        <v>50297</v>
      </c>
      <c r="IG1048" t="s">
        <v>404</v>
      </c>
      <c r="IH1048" t="s">
        <v>252</v>
      </c>
      <c r="IK1048">
        <v>-2</v>
      </c>
      <c r="IL1048" t="s">
        <v>253</v>
      </c>
      <c r="IM1048" t="s">
        <v>254</v>
      </c>
      <c r="IN1048" t="s">
        <v>400</v>
      </c>
      <c r="IP1048" t="s">
        <v>404</v>
      </c>
    </row>
    <row r="1049" spans="1:250" x14ac:dyDescent="0.35">
      <c r="A1049">
        <v>1584</v>
      </c>
      <c r="B1049">
        <v>469576192</v>
      </c>
      <c r="C1049">
        <v>1403</v>
      </c>
      <c r="D1049" t="s">
        <v>390</v>
      </c>
      <c r="E1049" t="s">
        <v>391</v>
      </c>
      <c r="F1049">
        <v>1407</v>
      </c>
      <c r="G1049" t="s">
        <v>392</v>
      </c>
      <c r="H1049" t="s">
        <v>391</v>
      </c>
      <c r="I1049">
        <v>514</v>
      </c>
      <c r="J1049" t="s">
        <v>431</v>
      </c>
      <c r="K1049" t="s">
        <v>432</v>
      </c>
      <c r="L1049">
        <v>50297</v>
      </c>
      <c r="M1049" t="s">
        <v>404</v>
      </c>
      <c r="N1049" t="s">
        <v>405</v>
      </c>
      <c r="O1049">
        <v>50297</v>
      </c>
      <c r="P1049" t="s">
        <v>404</v>
      </c>
      <c r="Q1049" t="s">
        <v>405</v>
      </c>
      <c r="R1049" t="s">
        <v>299</v>
      </c>
      <c r="S1049" s="2">
        <v>20600090.449999999</v>
      </c>
      <c r="U1049">
        <v>17</v>
      </c>
      <c r="IF1049">
        <v>50297</v>
      </c>
      <c r="IG1049" t="s">
        <v>404</v>
      </c>
      <c r="IH1049" t="s">
        <v>252</v>
      </c>
      <c r="IK1049">
        <v>-2</v>
      </c>
      <c r="IL1049" t="s">
        <v>253</v>
      </c>
      <c r="IM1049" t="s">
        <v>254</v>
      </c>
      <c r="IN1049" t="s">
        <v>400</v>
      </c>
      <c r="IP1049" t="s">
        <v>404</v>
      </c>
    </row>
    <row r="1050" spans="1:250" x14ac:dyDescent="0.35">
      <c r="A1050">
        <v>1585</v>
      </c>
      <c r="B1050">
        <v>469576192</v>
      </c>
      <c r="C1050">
        <v>1403</v>
      </c>
      <c r="D1050" t="s">
        <v>390</v>
      </c>
      <c r="E1050" t="s">
        <v>391</v>
      </c>
      <c r="F1050">
        <v>1407</v>
      </c>
      <c r="G1050" t="s">
        <v>392</v>
      </c>
      <c r="H1050" t="s">
        <v>391</v>
      </c>
      <c r="I1050">
        <v>508</v>
      </c>
      <c r="J1050" t="s">
        <v>433</v>
      </c>
      <c r="K1050" t="s">
        <v>434</v>
      </c>
      <c r="L1050">
        <v>50297</v>
      </c>
      <c r="M1050" t="s">
        <v>404</v>
      </c>
      <c r="N1050" t="s">
        <v>405</v>
      </c>
      <c r="O1050">
        <v>50297</v>
      </c>
      <c r="P1050" t="s">
        <v>404</v>
      </c>
      <c r="Q1050" t="s">
        <v>405</v>
      </c>
      <c r="R1050" t="s">
        <v>299</v>
      </c>
      <c r="S1050" s="2">
        <v>20559596.469999999</v>
      </c>
      <c r="U1050">
        <v>17</v>
      </c>
      <c r="IF1050">
        <v>50297</v>
      </c>
      <c r="IG1050" t="s">
        <v>404</v>
      </c>
      <c r="IH1050" t="s">
        <v>252</v>
      </c>
      <c r="IK1050">
        <v>-2</v>
      </c>
      <c r="IL1050" t="s">
        <v>253</v>
      </c>
      <c r="IM1050" t="s">
        <v>254</v>
      </c>
      <c r="IN1050" t="s">
        <v>400</v>
      </c>
      <c r="IP1050" t="s">
        <v>404</v>
      </c>
    </row>
    <row r="1051" spans="1:250" x14ac:dyDescent="0.35">
      <c r="A1051">
        <v>1586</v>
      </c>
      <c r="B1051">
        <v>469576192</v>
      </c>
      <c r="C1051">
        <v>1403</v>
      </c>
      <c r="D1051" t="s">
        <v>390</v>
      </c>
      <c r="E1051" t="s">
        <v>391</v>
      </c>
      <c r="F1051">
        <v>1407</v>
      </c>
      <c r="G1051" t="s">
        <v>392</v>
      </c>
      <c r="H1051" t="s">
        <v>391</v>
      </c>
      <c r="I1051">
        <v>546</v>
      </c>
      <c r="J1051" t="s">
        <v>437</v>
      </c>
      <c r="K1051" t="s">
        <v>438</v>
      </c>
      <c r="L1051">
        <v>1736</v>
      </c>
      <c r="M1051" t="s">
        <v>394</v>
      </c>
      <c r="N1051" t="s">
        <v>256</v>
      </c>
      <c r="O1051">
        <v>1736</v>
      </c>
      <c r="P1051" t="s">
        <v>394</v>
      </c>
      <c r="Q1051" t="s">
        <v>256</v>
      </c>
      <c r="R1051" t="s">
        <v>299</v>
      </c>
      <c r="S1051" s="2">
        <v>25230396.52</v>
      </c>
      <c r="U1051">
        <v>17</v>
      </c>
      <c r="IF1051">
        <v>1736</v>
      </c>
      <c r="IG1051" t="s">
        <v>394</v>
      </c>
      <c r="IH1051" t="s">
        <v>252</v>
      </c>
      <c r="IK1051">
        <v>-2</v>
      </c>
      <c r="IL1051" t="s">
        <v>253</v>
      </c>
      <c r="IM1051" t="s">
        <v>254</v>
      </c>
      <c r="IN1051" t="s">
        <v>400</v>
      </c>
      <c r="IP1051" t="s">
        <v>401</v>
      </c>
    </row>
    <row r="1052" spans="1:250" x14ac:dyDescent="0.35">
      <c r="A1052">
        <v>1587</v>
      </c>
      <c r="B1052">
        <v>469576192</v>
      </c>
      <c r="C1052">
        <v>1403</v>
      </c>
      <c r="D1052" t="s">
        <v>390</v>
      </c>
      <c r="E1052" t="s">
        <v>391</v>
      </c>
      <c r="F1052">
        <v>1407</v>
      </c>
      <c r="G1052" t="s">
        <v>392</v>
      </c>
      <c r="H1052" t="s">
        <v>391</v>
      </c>
      <c r="I1052">
        <v>542</v>
      </c>
      <c r="J1052" t="s">
        <v>439</v>
      </c>
      <c r="K1052" t="s">
        <v>440</v>
      </c>
      <c r="L1052">
        <v>1736</v>
      </c>
      <c r="M1052" t="s">
        <v>394</v>
      </c>
      <c r="N1052" t="s">
        <v>256</v>
      </c>
      <c r="O1052">
        <v>1736</v>
      </c>
      <c r="P1052" t="s">
        <v>394</v>
      </c>
      <c r="Q1052" t="s">
        <v>256</v>
      </c>
      <c r="R1052" t="s">
        <v>299</v>
      </c>
      <c r="S1052" s="2">
        <v>25181002.030000001</v>
      </c>
      <c r="U1052">
        <v>17</v>
      </c>
      <c r="IF1052">
        <v>1736</v>
      </c>
      <c r="IG1052" t="s">
        <v>394</v>
      </c>
      <c r="IH1052" t="s">
        <v>252</v>
      </c>
      <c r="IK1052">
        <v>-2</v>
      </c>
      <c r="IL1052" t="s">
        <v>253</v>
      </c>
      <c r="IM1052" t="s">
        <v>254</v>
      </c>
      <c r="IN1052" t="s">
        <v>400</v>
      </c>
      <c r="IP1052" t="s">
        <v>401</v>
      </c>
    </row>
    <row r="1053" spans="1:250" x14ac:dyDescent="0.35">
      <c r="A1053">
        <v>1588</v>
      </c>
      <c r="B1053">
        <v>469576192</v>
      </c>
      <c r="C1053">
        <v>1403</v>
      </c>
      <c r="D1053" t="s">
        <v>390</v>
      </c>
      <c r="E1053" t="s">
        <v>391</v>
      </c>
      <c r="F1053">
        <v>1407</v>
      </c>
      <c r="G1053" t="s">
        <v>392</v>
      </c>
      <c r="H1053" t="s">
        <v>391</v>
      </c>
      <c r="I1053">
        <v>538</v>
      </c>
      <c r="J1053" t="s">
        <v>441</v>
      </c>
      <c r="K1053" t="s">
        <v>442</v>
      </c>
      <c r="L1053">
        <v>1736</v>
      </c>
      <c r="M1053" t="s">
        <v>394</v>
      </c>
      <c r="N1053" t="s">
        <v>256</v>
      </c>
      <c r="O1053">
        <v>1736</v>
      </c>
      <c r="P1053" t="s">
        <v>394</v>
      </c>
      <c r="Q1053" t="s">
        <v>256</v>
      </c>
      <c r="R1053" t="s">
        <v>299</v>
      </c>
      <c r="S1053" s="2">
        <v>25124008.390000001</v>
      </c>
      <c r="U1053">
        <v>17</v>
      </c>
      <c r="IF1053">
        <v>1736</v>
      </c>
      <c r="IG1053" t="s">
        <v>394</v>
      </c>
      <c r="IH1053" t="s">
        <v>252</v>
      </c>
      <c r="IK1053">
        <v>-2</v>
      </c>
      <c r="IL1053" t="s">
        <v>253</v>
      </c>
      <c r="IM1053" t="s">
        <v>254</v>
      </c>
      <c r="IN1053" t="s">
        <v>400</v>
      </c>
      <c r="IP1053" t="s">
        <v>401</v>
      </c>
    </row>
    <row r="1054" spans="1:250" x14ac:dyDescent="0.35">
      <c r="A1054">
        <v>1589</v>
      </c>
      <c r="B1054">
        <v>469576192</v>
      </c>
      <c r="C1054">
        <v>1403</v>
      </c>
      <c r="D1054" t="s">
        <v>390</v>
      </c>
      <c r="E1054" t="s">
        <v>391</v>
      </c>
      <c r="F1054">
        <v>1407</v>
      </c>
      <c r="G1054" t="s">
        <v>392</v>
      </c>
      <c r="H1054" t="s">
        <v>391</v>
      </c>
      <c r="I1054">
        <v>536</v>
      </c>
      <c r="J1054" t="s">
        <v>443</v>
      </c>
      <c r="K1054" t="s">
        <v>444</v>
      </c>
      <c r="L1054">
        <v>1736</v>
      </c>
      <c r="M1054" t="s">
        <v>394</v>
      </c>
      <c r="N1054" t="s">
        <v>256</v>
      </c>
      <c r="O1054">
        <v>1736</v>
      </c>
      <c r="P1054" t="s">
        <v>394</v>
      </c>
      <c r="Q1054" t="s">
        <v>256</v>
      </c>
      <c r="R1054" t="s">
        <v>299</v>
      </c>
      <c r="S1054" s="2">
        <v>25063362.309999999</v>
      </c>
      <c r="U1054">
        <v>17</v>
      </c>
      <c r="IF1054">
        <v>1736</v>
      </c>
      <c r="IG1054" t="s">
        <v>394</v>
      </c>
      <c r="IH1054" t="s">
        <v>252</v>
      </c>
      <c r="IK1054">
        <v>-2</v>
      </c>
      <c r="IL1054" t="s">
        <v>253</v>
      </c>
      <c r="IM1054" t="s">
        <v>254</v>
      </c>
      <c r="IN1054" t="s">
        <v>400</v>
      </c>
      <c r="IP1054" t="s">
        <v>401</v>
      </c>
    </row>
    <row r="1055" spans="1:250" x14ac:dyDescent="0.35">
      <c r="A1055">
        <v>1590</v>
      </c>
      <c r="B1055">
        <v>469576192</v>
      </c>
      <c r="C1055">
        <v>1403</v>
      </c>
      <c r="D1055" t="s">
        <v>390</v>
      </c>
      <c r="E1055" t="s">
        <v>391</v>
      </c>
      <c r="F1055">
        <v>1407</v>
      </c>
      <c r="G1055" t="s">
        <v>392</v>
      </c>
      <c r="H1055" t="s">
        <v>391</v>
      </c>
      <c r="I1055">
        <v>530</v>
      </c>
      <c r="J1055" t="s">
        <v>445</v>
      </c>
      <c r="K1055" t="s">
        <v>446</v>
      </c>
      <c r="L1055">
        <v>1736</v>
      </c>
      <c r="M1055" t="s">
        <v>394</v>
      </c>
      <c r="N1055" t="s">
        <v>256</v>
      </c>
      <c r="O1055">
        <v>1736</v>
      </c>
      <c r="P1055" t="s">
        <v>394</v>
      </c>
      <c r="Q1055" t="s">
        <v>256</v>
      </c>
      <c r="R1055" t="s">
        <v>299</v>
      </c>
      <c r="S1055" s="2">
        <v>25017877.75</v>
      </c>
      <c r="U1055">
        <v>17</v>
      </c>
      <c r="IF1055">
        <v>1736</v>
      </c>
      <c r="IG1055" t="s">
        <v>394</v>
      </c>
      <c r="IH1055" t="s">
        <v>252</v>
      </c>
      <c r="IK1055">
        <v>-2</v>
      </c>
      <c r="IL1055" t="s">
        <v>253</v>
      </c>
      <c r="IM1055" t="s">
        <v>254</v>
      </c>
      <c r="IN1055" t="s">
        <v>400</v>
      </c>
      <c r="IP1055" t="s">
        <v>401</v>
      </c>
    </row>
    <row r="1056" spans="1:250" x14ac:dyDescent="0.35">
      <c r="A1056">
        <v>1591</v>
      </c>
      <c r="B1056">
        <v>469576192</v>
      </c>
      <c r="C1056">
        <v>1403</v>
      </c>
      <c r="D1056" t="s">
        <v>390</v>
      </c>
      <c r="E1056" t="s">
        <v>391</v>
      </c>
      <c r="F1056">
        <v>1407</v>
      </c>
      <c r="G1056" t="s">
        <v>392</v>
      </c>
      <c r="H1056" t="s">
        <v>391</v>
      </c>
      <c r="I1056">
        <v>526</v>
      </c>
      <c r="J1056" t="s">
        <v>435</v>
      </c>
      <c r="K1056" t="s">
        <v>436</v>
      </c>
      <c r="L1056">
        <v>1736</v>
      </c>
      <c r="M1056" t="s">
        <v>394</v>
      </c>
      <c r="N1056" t="s">
        <v>256</v>
      </c>
      <c r="O1056">
        <v>1736</v>
      </c>
      <c r="P1056" t="s">
        <v>394</v>
      </c>
      <c r="Q1056" t="s">
        <v>256</v>
      </c>
      <c r="R1056" t="s">
        <v>299</v>
      </c>
      <c r="S1056" s="2">
        <v>24950010.789999999</v>
      </c>
      <c r="U1056">
        <v>17</v>
      </c>
      <c r="IF1056">
        <v>1736</v>
      </c>
      <c r="IG1056" t="s">
        <v>394</v>
      </c>
      <c r="IH1056" t="s">
        <v>252</v>
      </c>
      <c r="IK1056">
        <v>-2</v>
      </c>
      <c r="IL1056" t="s">
        <v>253</v>
      </c>
      <c r="IM1056" t="s">
        <v>254</v>
      </c>
      <c r="IN1056" t="s">
        <v>400</v>
      </c>
      <c r="IP1056" t="s">
        <v>401</v>
      </c>
    </row>
    <row r="1057" spans="1:250" x14ac:dyDescent="0.35">
      <c r="A1057">
        <v>1592</v>
      </c>
      <c r="B1057">
        <v>469576192</v>
      </c>
      <c r="C1057">
        <v>1403</v>
      </c>
      <c r="D1057" t="s">
        <v>390</v>
      </c>
      <c r="E1057" t="s">
        <v>391</v>
      </c>
      <c r="F1057">
        <v>1407</v>
      </c>
      <c r="G1057" t="s">
        <v>392</v>
      </c>
      <c r="H1057" t="s">
        <v>391</v>
      </c>
      <c r="I1057">
        <v>522</v>
      </c>
      <c r="J1057" t="s">
        <v>424</v>
      </c>
      <c r="K1057" t="s">
        <v>425</v>
      </c>
      <c r="L1057">
        <v>1736</v>
      </c>
      <c r="M1057" t="s">
        <v>394</v>
      </c>
      <c r="N1057" t="s">
        <v>256</v>
      </c>
      <c r="O1057">
        <v>1736</v>
      </c>
      <c r="P1057" t="s">
        <v>394</v>
      </c>
      <c r="Q1057" t="s">
        <v>256</v>
      </c>
      <c r="R1057" t="s">
        <v>299</v>
      </c>
      <c r="S1057" s="2">
        <v>24885914.219999999</v>
      </c>
      <c r="U1057">
        <v>17</v>
      </c>
      <c r="IF1057">
        <v>1736</v>
      </c>
      <c r="IG1057" t="s">
        <v>394</v>
      </c>
      <c r="IH1057" t="s">
        <v>252</v>
      </c>
      <c r="IK1057">
        <v>-2</v>
      </c>
      <c r="IL1057" t="s">
        <v>253</v>
      </c>
      <c r="IM1057" t="s">
        <v>254</v>
      </c>
      <c r="IN1057" t="s">
        <v>400</v>
      </c>
      <c r="IP1057" t="s">
        <v>401</v>
      </c>
    </row>
    <row r="1058" spans="1:250" x14ac:dyDescent="0.35">
      <c r="A1058">
        <v>1593</v>
      </c>
      <c r="B1058">
        <v>469576192</v>
      </c>
      <c r="C1058">
        <v>1403</v>
      </c>
      <c r="D1058" t="s">
        <v>390</v>
      </c>
      <c r="E1058" t="s">
        <v>391</v>
      </c>
      <c r="F1058">
        <v>1407</v>
      </c>
      <c r="G1058" t="s">
        <v>392</v>
      </c>
      <c r="H1058" t="s">
        <v>391</v>
      </c>
      <c r="I1058">
        <v>520</v>
      </c>
      <c r="J1058" t="s">
        <v>427</v>
      </c>
      <c r="K1058" t="s">
        <v>428</v>
      </c>
      <c r="L1058">
        <v>1736</v>
      </c>
      <c r="M1058" t="s">
        <v>394</v>
      </c>
      <c r="N1058" t="s">
        <v>256</v>
      </c>
      <c r="O1058">
        <v>1736</v>
      </c>
      <c r="P1058" t="s">
        <v>394</v>
      </c>
      <c r="Q1058" t="s">
        <v>256</v>
      </c>
      <c r="R1058" t="s">
        <v>299</v>
      </c>
      <c r="S1058" s="2">
        <v>24831640.18</v>
      </c>
      <c r="U1058">
        <v>17</v>
      </c>
      <c r="IF1058">
        <v>1736</v>
      </c>
      <c r="IG1058" t="s">
        <v>394</v>
      </c>
      <c r="IH1058" t="s">
        <v>252</v>
      </c>
      <c r="IK1058">
        <v>-2</v>
      </c>
      <c r="IL1058" t="s">
        <v>253</v>
      </c>
      <c r="IM1058" t="s">
        <v>254</v>
      </c>
      <c r="IN1058" t="s">
        <v>400</v>
      </c>
      <c r="IP1058" t="s">
        <v>401</v>
      </c>
    </row>
    <row r="1059" spans="1:250" x14ac:dyDescent="0.35">
      <c r="A1059">
        <v>1594</v>
      </c>
      <c r="B1059">
        <v>469576192</v>
      </c>
      <c r="C1059">
        <v>1403</v>
      </c>
      <c r="D1059" t="s">
        <v>390</v>
      </c>
      <c r="E1059" t="s">
        <v>391</v>
      </c>
      <c r="F1059">
        <v>1407</v>
      </c>
      <c r="G1059" t="s">
        <v>392</v>
      </c>
      <c r="H1059" t="s">
        <v>391</v>
      </c>
      <c r="I1059">
        <v>516</v>
      </c>
      <c r="J1059" t="s">
        <v>429</v>
      </c>
      <c r="K1059" t="s">
        <v>430</v>
      </c>
      <c r="L1059">
        <v>1736</v>
      </c>
      <c r="M1059" t="s">
        <v>394</v>
      </c>
      <c r="N1059" t="s">
        <v>256</v>
      </c>
      <c r="O1059">
        <v>1736</v>
      </c>
      <c r="P1059" t="s">
        <v>394</v>
      </c>
      <c r="Q1059" t="s">
        <v>256</v>
      </c>
      <c r="R1059" t="s">
        <v>299</v>
      </c>
      <c r="S1059" s="2">
        <v>24780789.379999999</v>
      </c>
      <c r="U1059">
        <v>17</v>
      </c>
      <c r="IF1059">
        <v>1736</v>
      </c>
      <c r="IG1059" t="s">
        <v>394</v>
      </c>
      <c r="IH1059" t="s">
        <v>252</v>
      </c>
      <c r="IK1059">
        <v>-2</v>
      </c>
      <c r="IL1059" t="s">
        <v>253</v>
      </c>
      <c r="IM1059" t="s">
        <v>254</v>
      </c>
      <c r="IN1059" t="s">
        <v>400</v>
      </c>
      <c r="IP1059" t="s">
        <v>401</v>
      </c>
    </row>
    <row r="1060" spans="1:250" x14ac:dyDescent="0.35">
      <c r="A1060">
        <v>1595</v>
      </c>
      <c r="B1060">
        <v>469576192</v>
      </c>
      <c r="C1060">
        <v>1403</v>
      </c>
      <c r="D1060" t="s">
        <v>390</v>
      </c>
      <c r="E1060" t="s">
        <v>391</v>
      </c>
      <c r="F1060">
        <v>1407</v>
      </c>
      <c r="G1060" t="s">
        <v>392</v>
      </c>
      <c r="H1060" t="s">
        <v>391</v>
      </c>
      <c r="I1060">
        <v>514</v>
      </c>
      <c r="J1060" t="s">
        <v>431</v>
      </c>
      <c r="K1060" t="s">
        <v>432</v>
      </c>
      <c r="L1060">
        <v>1736</v>
      </c>
      <c r="M1060" t="s">
        <v>394</v>
      </c>
      <c r="N1060" t="s">
        <v>256</v>
      </c>
      <c r="O1060">
        <v>1736</v>
      </c>
      <c r="P1060" t="s">
        <v>394</v>
      </c>
      <c r="Q1060" t="s">
        <v>256</v>
      </c>
      <c r="R1060" t="s">
        <v>299</v>
      </c>
      <c r="S1060" s="2">
        <v>24724710.350000001</v>
      </c>
      <c r="U1060">
        <v>17</v>
      </c>
      <c r="IF1060">
        <v>1736</v>
      </c>
      <c r="IG1060" t="s">
        <v>394</v>
      </c>
      <c r="IH1060" t="s">
        <v>252</v>
      </c>
      <c r="IK1060">
        <v>-2</v>
      </c>
      <c r="IL1060" t="s">
        <v>253</v>
      </c>
      <c r="IM1060" t="s">
        <v>254</v>
      </c>
      <c r="IN1060" t="s">
        <v>400</v>
      </c>
      <c r="IP1060" t="s">
        <v>401</v>
      </c>
    </row>
    <row r="1061" spans="1:250" x14ac:dyDescent="0.35">
      <c r="A1061">
        <v>1596</v>
      </c>
      <c r="B1061">
        <v>469576192</v>
      </c>
      <c r="C1061">
        <v>1403</v>
      </c>
      <c r="D1061" t="s">
        <v>390</v>
      </c>
      <c r="E1061" t="s">
        <v>391</v>
      </c>
      <c r="F1061">
        <v>1407</v>
      </c>
      <c r="G1061" t="s">
        <v>392</v>
      </c>
      <c r="H1061" t="s">
        <v>391</v>
      </c>
      <c r="I1061">
        <v>508</v>
      </c>
      <c r="J1061" t="s">
        <v>433</v>
      </c>
      <c r="K1061" t="s">
        <v>434</v>
      </c>
      <c r="L1061">
        <v>1736</v>
      </c>
      <c r="M1061" t="s">
        <v>394</v>
      </c>
      <c r="N1061" t="s">
        <v>256</v>
      </c>
      <c r="O1061">
        <v>1736</v>
      </c>
      <c r="P1061" t="s">
        <v>394</v>
      </c>
      <c r="Q1061" t="s">
        <v>256</v>
      </c>
      <c r="R1061" t="s">
        <v>299</v>
      </c>
      <c r="S1061" s="2">
        <v>24676108.559999999</v>
      </c>
      <c r="U1061">
        <v>17</v>
      </c>
      <c r="IF1061">
        <v>1736</v>
      </c>
      <c r="IG1061" t="s">
        <v>394</v>
      </c>
      <c r="IH1061" t="s">
        <v>252</v>
      </c>
      <c r="IK1061">
        <v>-2</v>
      </c>
      <c r="IL1061" t="s">
        <v>253</v>
      </c>
      <c r="IM1061" t="s">
        <v>254</v>
      </c>
      <c r="IN1061" t="s">
        <v>400</v>
      </c>
      <c r="IP1061" t="s">
        <v>401</v>
      </c>
    </row>
    <row r="1062" spans="1:250" x14ac:dyDescent="0.35">
      <c r="A1062">
        <v>1597</v>
      </c>
      <c r="B1062">
        <v>469576192</v>
      </c>
      <c r="C1062">
        <v>1403</v>
      </c>
      <c r="D1062" t="s">
        <v>390</v>
      </c>
      <c r="E1062" t="s">
        <v>391</v>
      </c>
      <c r="F1062">
        <v>1407</v>
      </c>
      <c r="G1062" t="s">
        <v>392</v>
      </c>
      <c r="H1062" t="s">
        <v>391</v>
      </c>
      <c r="I1062">
        <v>546</v>
      </c>
      <c r="J1062" t="s">
        <v>437</v>
      </c>
      <c r="K1062" t="s">
        <v>438</v>
      </c>
      <c r="L1062">
        <v>1471</v>
      </c>
      <c r="M1062" t="s">
        <v>395</v>
      </c>
      <c r="N1062" t="s">
        <v>255</v>
      </c>
      <c r="O1062">
        <v>1471</v>
      </c>
      <c r="P1062" t="s">
        <v>395</v>
      </c>
      <c r="Q1062" t="s">
        <v>255</v>
      </c>
      <c r="R1062" t="s">
        <v>299</v>
      </c>
      <c r="S1062" s="2">
        <v>109909.923</v>
      </c>
      <c r="U1062">
        <v>17</v>
      </c>
      <c r="IF1062">
        <v>1471</v>
      </c>
      <c r="IG1062" t="s">
        <v>395</v>
      </c>
      <c r="IH1062" t="s">
        <v>252</v>
      </c>
      <c r="IK1062">
        <v>-2</v>
      </c>
      <c r="IL1062" t="s">
        <v>253</v>
      </c>
      <c r="IM1062" t="s">
        <v>254</v>
      </c>
      <c r="IN1062" t="s">
        <v>400</v>
      </c>
      <c r="IP1062" t="s">
        <v>402</v>
      </c>
    </row>
    <row r="1063" spans="1:250" x14ac:dyDescent="0.35">
      <c r="A1063">
        <v>1598</v>
      </c>
      <c r="B1063">
        <v>469576192</v>
      </c>
      <c r="C1063">
        <v>1403</v>
      </c>
      <c r="D1063" t="s">
        <v>390</v>
      </c>
      <c r="E1063" t="s">
        <v>391</v>
      </c>
      <c r="F1063">
        <v>1407</v>
      </c>
      <c r="G1063" t="s">
        <v>392</v>
      </c>
      <c r="H1063" t="s">
        <v>391</v>
      </c>
      <c r="I1063">
        <v>542</v>
      </c>
      <c r="J1063" t="s">
        <v>439</v>
      </c>
      <c r="K1063" t="s">
        <v>440</v>
      </c>
      <c r="L1063">
        <v>1471</v>
      </c>
      <c r="M1063" t="s">
        <v>395</v>
      </c>
      <c r="N1063" t="s">
        <v>255</v>
      </c>
      <c r="O1063">
        <v>1471</v>
      </c>
      <c r="P1063" t="s">
        <v>395</v>
      </c>
      <c r="Q1063" t="s">
        <v>255</v>
      </c>
      <c r="R1063" t="s">
        <v>299</v>
      </c>
      <c r="S1063" s="2">
        <v>109694.753</v>
      </c>
      <c r="U1063">
        <v>17</v>
      </c>
      <c r="IF1063">
        <v>1471</v>
      </c>
      <c r="IG1063" t="s">
        <v>395</v>
      </c>
      <c r="IH1063" t="s">
        <v>252</v>
      </c>
      <c r="IK1063">
        <v>-2</v>
      </c>
      <c r="IL1063" t="s">
        <v>253</v>
      </c>
      <c r="IM1063" t="s">
        <v>254</v>
      </c>
      <c r="IN1063" t="s">
        <v>400</v>
      </c>
      <c r="IP1063" t="s">
        <v>402</v>
      </c>
    </row>
    <row r="1064" spans="1:250" x14ac:dyDescent="0.35">
      <c r="A1064">
        <v>1599</v>
      </c>
      <c r="B1064">
        <v>469576192</v>
      </c>
      <c r="C1064">
        <v>1403</v>
      </c>
      <c r="D1064" t="s">
        <v>390</v>
      </c>
      <c r="E1064" t="s">
        <v>391</v>
      </c>
      <c r="F1064">
        <v>1407</v>
      </c>
      <c r="G1064" t="s">
        <v>392</v>
      </c>
      <c r="H1064" t="s">
        <v>391</v>
      </c>
      <c r="I1064">
        <v>538</v>
      </c>
      <c r="J1064" t="s">
        <v>441</v>
      </c>
      <c r="K1064" t="s">
        <v>442</v>
      </c>
      <c r="L1064">
        <v>1471</v>
      </c>
      <c r="M1064" t="s">
        <v>395</v>
      </c>
      <c r="N1064" t="s">
        <v>255</v>
      </c>
      <c r="O1064">
        <v>1471</v>
      </c>
      <c r="P1064" t="s">
        <v>395</v>
      </c>
      <c r="Q1064" t="s">
        <v>255</v>
      </c>
      <c r="R1064" t="s">
        <v>299</v>
      </c>
      <c r="S1064" s="2">
        <v>109446.473</v>
      </c>
      <c r="U1064">
        <v>17</v>
      </c>
      <c r="IF1064">
        <v>1471</v>
      </c>
      <c r="IG1064" t="s">
        <v>395</v>
      </c>
      <c r="IH1064" t="s">
        <v>252</v>
      </c>
      <c r="IK1064">
        <v>-2</v>
      </c>
      <c r="IL1064" t="s">
        <v>253</v>
      </c>
      <c r="IM1064" t="s">
        <v>254</v>
      </c>
      <c r="IN1064" t="s">
        <v>400</v>
      </c>
      <c r="IP1064" t="s">
        <v>402</v>
      </c>
    </row>
    <row r="1065" spans="1:250" x14ac:dyDescent="0.35">
      <c r="A1065">
        <v>1600</v>
      </c>
      <c r="B1065">
        <v>469576192</v>
      </c>
      <c r="C1065">
        <v>1403</v>
      </c>
      <c r="D1065" t="s">
        <v>390</v>
      </c>
      <c r="E1065" t="s">
        <v>391</v>
      </c>
      <c r="F1065">
        <v>1407</v>
      </c>
      <c r="G1065" t="s">
        <v>392</v>
      </c>
      <c r="H1065" t="s">
        <v>391</v>
      </c>
      <c r="I1065">
        <v>536</v>
      </c>
      <c r="J1065" t="s">
        <v>443</v>
      </c>
      <c r="K1065" t="s">
        <v>444</v>
      </c>
      <c r="L1065">
        <v>1471</v>
      </c>
      <c r="M1065" t="s">
        <v>395</v>
      </c>
      <c r="N1065" t="s">
        <v>255</v>
      </c>
      <c r="O1065">
        <v>1471</v>
      </c>
      <c r="P1065" t="s">
        <v>395</v>
      </c>
      <c r="Q1065" t="s">
        <v>255</v>
      </c>
      <c r="R1065" t="s">
        <v>299</v>
      </c>
      <c r="S1065" s="2">
        <v>109182.283</v>
      </c>
      <c r="U1065">
        <v>17</v>
      </c>
      <c r="IF1065">
        <v>1471</v>
      </c>
      <c r="IG1065" t="s">
        <v>395</v>
      </c>
      <c r="IH1065" t="s">
        <v>252</v>
      </c>
      <c r="IK1065">
        <v>-2</v>
      </c>
      <c r="IL1065" t="s">
        <v>253</v>
      </c>
      <c r="IM1065" t="s">
        <v>254</v>
      </c>
      <c r="IN1065" t="s">
        <v>400</v>
      </c>
      <c r="IP1065" t="s">
        <v>402</v>
      </c>
    </row>
    <row r="1066" spans="1:250" x14ac:dyDescent="0.35">
      <c r="A1066">
        <v>1601</v>
      </c>
      <c r="B1066">
        <v>469576192</v>
      </c>
      <c r="C1066">
        <v>1403</v>
      </c>
      <c r="D1066" t="s">
        <v>390</v>
      </c>
      <c r="E1066" t="s">
        <v>391</v>
      </c>
      <c r="F1066">
        <v>1407</v>
      </c>
      <c r="G1066" t="s">
        <v>392</v>
      </c>
      <c r="H1066" t="s">
        <v>391</v>
      </c>
      <c r="I1066">
        <v>530</v>
      </c>
      <c r="J1066" t="s">
        <v>445</v>
      </c>
      <c r="K1066" t="s">
        <v>446</v>
      </c>
      <c r="L1066">
        <v>1471</v>
      </c>
      <c r="M1066" t="s">
        <v>395</v>
      </c>
      <c r="N1066" t="s">
        <v>255</v>
      </c>
      <c r="O1066">
        <v>1471</v>
      </c>
      <c r="P1066" t="s">
        <v>395</v>
      </c>
      <c r="Q1066" t="s">
        <v>255</v>
      </c>
      <c r="R1066" t="s">
        <v>299</v>
      </c>
      <c r="S1066" s="2">
        <v>108984.15300000001</v>
      </c>
      <c r="U1066">
        <v>17</v>
      </c>
      <c r="IF1066">
        <v>1471</v>
      </c>
      <c r="IG1066" t="s">
        <v>395</v>
      </c>
      <c r="IH1066" t="s">
        <v>252</v>
      </c>
      <c r="IK1066">
        <v>-2</v>
      </c>
      <c r="IL1066" t="s">
        <v>253</v>
      </c>
      <c r="IM1066" t="s">
        <v>254</v>
      </c>
      <c r="IN1066" t="s">
        <v>400</v>
      </c>
      <c r="IP1066" t="s">
        <v>402</v>
      </c>
    </row>
    <row r="1067" spans="1:250" x14ac:dyDescent="0.35">
      <c r="A1067">
        <v>1602</v>
      </c>
      <c r="B1067">
        <v>469576192</v>
      </c>
      <c r="C1067">
        <v>1403</v>
      </c>
      <c r="D1067" t="s">
        <v>390</v>
      </c>
      <c r="E1067" t="s">
        <v>391</v>
      </c>
      <c r="F1067">
        <v>1407</v>
      </c>
      <c r="G1067" t="s">
        <v>392</v>
      </c>
      <c r="H1067" t="s">
        <v>391</v>
      </c>
      <c r="I1067">
        <v>526</v>
      </c>
      <c r="J1067" t="s">
        <v>435</v>
      </c>
      <c r="K1067" t="s">
        <v>436</v>
      </c>
      <c r="L1067">
        <v>1471</v>
      </c>
      <c r="M1067" t="s">
        <v>395</v>
      </c>
      <c r="N1067" t="s">
        <v>255</v>
      </c>
      <c r="O1067">
        <v>1471</v>
      </c>
      <c r="P1067" t="s">
        <v>395</v>
      </c>
      <c r="Q1067" t="s">
        <v>255</v>
      </c>
      <c r="R1067" t="s">
        <v>299</v>
      </c>
      <c r="S1067" s="2">
        <v>108688.51300000001</v>
      </c>
      <c r="U1067">
        <v>17</v>
      </c>
      <c r="IF1067">
        <v>1471</v>
      </c>
      <c r="IG1067" t="s">
        <v>395</v>
      </c>
      <c r="IH1067" t="s">
        <v>252</v>
      </c>
      <c r="IK1067">
        <v>-2</v>
      </c>
      <c r="IL1067" t="s">
        <v>253</v>
      </c>
      <c r="IM1067" t="s">
        <v>254</v>
      </c>
      <c r="IN1067" t="s">
        <v>400</v>
      </c>
      <c r="IP1067" t="s">
        <v>402</v>
      </c>
    </row>
    <row r="1068" spans="1:250" x14ac:dyDescent="0.35">
      <c r="A1068">
        <v>1603</v>
      </c>
      <c r="B1068">
        <v>469576192</v>
      </c>
      <c r="C1068">
        <v>1403</v>
      </c>
      <c r="D1068" t="s">
        <v>390</v>
      </c>
      <c r="E1068" t="s">
        <v>391</v>
      </c>
      <c r="F1068">
        <v>1407</v>
      </c>
      <c r="G1068" t="s">
        <v>392</v>
      </c>
      <c r="H1068" t="s">
        <v>391</v>
      </c>
      <c r="I1068">
        <v>522</v>
      </c>
      <c r="J1068" t="s">
        <v>424</v>
      </c>
      <c r="K1068" t="s">
        <v>425</v>
      </c>
      <c r="L1068">
        <v>1471</v>
      </c>
      <c r="M1068" t="s">
        <v>395</v>
      </c>
      <c r="N1068" t="s">
        <v>255</v>
      </c>
      <c r="O1068">
        <v>1471</v>
      </c>
      <c r="P1068" t="s">
        <v>395</v>
      </c>
      <c r="Q1068" t="s">
        <v>255</v>
      </c>
      <c r="R1068" t="s">
        <v>299</v>
      </c>
      <c r="S1068" s="2">
        <v>108409.303</v>
      </c>
      <c r="U1068">
        <v>17</v>
      </c>
      <c r="IF1068">
        <v>1471</v>
      </c>
      <c r="IG1068" t="s">
        <v>395</v>
      </c>
      <c r="IH1068" t="s">
        <v>252</v>
      </c>
      <c r="IK1068">
        <v>-2</v>
      </c>
      <c r="IL1068" t="s">
        <v>253</v>
      </c>
      <c r="IM1068" t="s">
        <v>254</v>
      </c>
      <c r="IN1068" t="s">
        <v>400</v>
      </c>
      <c r="IP1068" t="s">
        <v>402</v>
      </c>
    </row>
    <row r="1069" spans="1:250" x14ac:dyDescent="0.35">
      <c r="A1069">
        <v>1604</v>
      </c>
      <c r="B1069">
        <v>469576192</v>
      </c>
      <c r="C1069">
        <v>1403</v>
      </c>
      <c r="D1069" t="s">
        <v>390</v>
      </c>
      <c r="E1069" t="s">
        <v>391</v>
      </c>
      <c r="F1069">
        <v>1407</v>
      </c>
      <c r="G1069" t="s">
        <v>392</v>
      </c>
      <c r="H1069" t="s">
        <v>391</v>
      </c>
      <c r="I1069">
        <v>520</v>
      </c>
      <c r="J1069" t="s">
        <v>427</v>
      </c>
      <c r="K1069" t="s">
        <v>428</v>
      </c>
      <c r="L1069">
        <v>1471</v>
      </c>
      <c r="M1069" t="s">
        <v>395</v>
      </c>
      <c r="N1069" t="s">
        <v>255</v>
      </c>
      <c r="O1069">
        <v>1471</v>
      </c>
      <c r="P1069" t="s">
        <v>395</v>
      </c>
      <c r="Q1069" t="s">
        <v>255</v>
      </c>
      <c r="R1069" t="s">
        <v>299</v>
      </c>
      <c r="S1069" s="2">
        <v>108172.883</v>
      </c>
      <c r="U1069">
        <v>17</v>
      </c>
      <c r="IF1069">
        <v>1471</v>
      </c>
      <c r="IG1069" t="s">
        <v>395</v>
      </c>
      <c r="IH1069" t="s">
        <v>252</v>
      </c>
      <c r="IK1069">
        <v>-2</v>
      </c>
      <c r="IL1069" t="s">
        <v>253</v>
      </c>
      <c r="IM1069" t="s">
        <v>254</v>
      </c>
      <c r="IN1069" t="s">
        <v>400</v>
      </c>
      <c r="IP1069" t="s">
        <v>402</v>
      </c>
    </row>
    <row r="1070" spans="1:250" x14ac:dyDescent="0.35">
      <c r="A1070">
        <v>1605</v>
      </c>
      <c r="B1070">
        <v>469576192</v>
      </c>
      <c r="C1070">
        <v>1403</v>
      </c>
      <c r="D1070" t="s">
        <v>390</v>
      </c>
      <c r="E1070" t="s">
        <v>391</v>
      </c>
      <c r="F1070">
        <v>1407</v>
      </c>
      <c r="G1070" t="s">
        <v>392</v>
      </c>
      <c r="H1070" t="s">
        <v>391</v>
      </c>
      <c r="I1070">
        <v>516</v>
      </c>
      <c r="J1070" t="s">
        <v>429</v>
      </c>
      <c r="K1070" t="s">
        <v>430</v>
      </c>
      <c r="L1070">
        <v>1471</v>
      </c>
      <c r="M1070" t="s">
        <v>395</v>
      </c>
      <c r="N1070" t="s">
        <v>255</v>
      </c>
      <c r="O1070">
        <v>1471</v>
      </c>
      <c r="P1070" t="s">
        <v>395</v>
      </c>
      <c r="Q1070" t="s">
        <v>255</v>
      </c>
      <c r="R1070" t="s">
        <v>299</v>
      </c>
      <c r="S1070" s="2">
        <v>107951.37300000001</v>
      </c>
      <c r="U1070">
        <v>17</v>
      </c>
      <c r="IF1070">
        <v>1471</v>
      </c>
      <c r="IG1070" t="s">
        <v>395</v>
      </c>
      <c r="IH1070" t="s">
        <v>252</v>
      </c>
      <c r="IK1070">
        <v>-2</v>
      </c>
      <c r="IL1070" t="s">
        <v>253</v>
      </c>
      <c r="IM1070" t="s">
        <v>254</v>
      </c>
      <c r="IN1070" t="s">
        <v>400</v>
      </c>
      <c r="IP1070" t="s">
        <v>402</v>
      </c>
    </row>
    <row r="1071" spans="1:250" x14ac:dyDescent="0.35">
      <c r="A1071">
        <v>1606</v>
      </c>
      <c r="B1071">
        <v>469576192</v>
      </c>
      <c r="C1071">
        <v>1403</v>
      </c>
      <c r="D1071" t="s">
        <v>390</v>
      </c>
      <c r="E1071" t="s">
        <v>391</v>
      </c>
      <c r="F1071">
        <v>1407</v>
      </c>
      <c r="G1071" t="s">
        <v>392</v>
      </c>
      <c r="H1071" t="s">
        <v>391</v>
      </c>
      <c r="I1071">
        <v>514</v>
      </c>
      <c r="J1071" t="s">
        <v>431</v>
      </c>
      <c r="K1071" t="s">
        <v>432</v>
      </c>
      <c r="L1071">
        <v>1471</v>
      </c>
      <c r="M1071" t="s">
        <v>395</v>
      </c>
      <c r="N1071" t="s">
        <v>255</v>
      </c>
      <c r="O1071">
        <v>1471</v>
      </c>
      <c r="P1071" t="s">
        <v>395</v>
      </c>
      <c r="Q1071" t="s">
        <v>255</v>
      </c>
      <c r="R1071" t="s">
        <v>299</v>
      </c>
      <c r="S1071" s="2">
        <v>107707.083</v>
      </c>
      <c r="U1071">
        <v>17</v>
      </c>
      <c r="IF1071">
        <v>1471</v>
      </c>
      <c r="IG1071" t="s">
        <v>395</v>
      </c>
      <c r="IH1071" t="s">
        <v>252</v>
      </c>
      <c r="IK1071">
        <v>-2</v>
      </c>
      <c r="IL1071" t="s">
        <v>253</v>
      </c>
      <c r="IM1071" t="s">
        <v>254</v>
      </c>
      <c r="IN1071" t="s">
        <v>400</v>
      </c>
      <c r="IP1071" t="s">
        <v>402</v>
      </c>
    </row>
    <row r="1072" spans="1:250" x14ac:dyDescent="0.35">
      <c r="A1072">
        <v>1607</v>
      </c>
      <c r="B1072">
        <v>469576192</v>
      </c>
      <c r="C1072">
        <v>1403</v>
      </c>
      <c r="D1072" t="s">
        <v>390</v>
      </c>
      <c r="E1072" t="s">
        <v>391</v>
      </c>
      <c r="F1072">
        <v>1407</v>
      </c>
      <c r="G1072" t="s">
        <v>392</v>
      </c>
      <c r="H1072" t="s">
        <v>391</v>
      </c>
      <c r="I1072">
        <v>508</v>
      </c>
      <c r="J1072" t="s">
        <v>433</v>
      </c>
      <c r="K1072" t="s">
        <v>434</v>
      </c>
      <c r="L1072">
        <v>1471</v>
      </c>
      <c r="M1072" t="s">
        <v>395</v>
      </c>
      <c r="N1072" t="s">
        <v>255</v>
      </c>
      <c r="O1072">
        <v>1471</v>
      </c>
      <c r="P1072" t="s">
        <v>395</v>
      </c>
      <c r="Q1072" t="s">
        <v>255</v>
      </c>
      <c r="R1072" t="s">
        <v>299</v>
      </c>
      <c r="S1072" s="2">
        <v>107495.363</v>
      </c>
      <c r="U1072">
        <v>17</v>
      </c>
      <c r="IF1072">
        <v>1471</v>
      </c>
      <c r="IG1072" t="s">
        <v>395</v>
      </c>
      <c r="IH1072" t="s">
        <v>252</v>
      </c>
      <c r="IK1072">
        <v>-2</v>
      </c>
      <c r="IL1072" t="s">
        <v>253</v>
      </c>
      <c r="IM1072" t="s">
        <v>254</v>
      </c>
      <c r="IN1072" t="s">
        <v>400</v>
      </c>
      <c r="IP1072" t="s">
        <v>402</v>
      </c>
    </row>
    <row r="1073" spans="1:250" x14ac:dyDescent="0.35">
      <c r="A1073">
        <v>1608</v>
      </c>
      <c r="B1073">
        <v>469576192</v>
      </c>
      <c r="C1073">
        <v>1403</v>
      </c>
      <c r="D1073" t="s">
        <v>390</v>
      </c>
      <c r="E1073" t="s">
        <v>391</v>
      </c>
      <c r="F1073">
        <v>1407</v>
      </c>
      <c r="G1073" t="s">
        <v>392</v>
      </c>
      <c r="H1073" t="s">
        <v>391</v>
      </c>
      <c r="I1073">
        <v>546</v>
      </c>
      <c r="J1073" t="s">
        <v>437</v>
      </c>
      <c r="K1073" t="s">
        <v>438</v>
      </c>
      <c r="L1073">
        <v>84786</v>
      </c>
      <c r="M1073" t="s">
        <v>426</v>
      </c>
      <c r="N1073" t="s">
        <v>423</v>
      </c>
      <c r="O1073">
        <v>84786</v>
      </c>
      <c r="P1073" t="s">
        <v>426</v>
      </c>
      <c r="Q1073" t="s">
        <v>423</v>
      </c>
      <c r="R1073" t="s">
        <v>300</v>
      </c>
      <c r="S1073" s="2">
        <v>50211726.030000001</v>
      </c>
      <c r="U1073">
        <v>18</v>
      </c>
      <c r="IF1073">
        <v>84786</v>
      </c>
      <c r="IG1073" t="s">
        <v>426</v>
      </c>
      <c r="IH1073" t="s">
        <v>252</v>
      </c>
      <c r="IK1073">
        <v>-2</v>
      </c>
      <c r="IL1073" t="s">
        <v>253</v>
      </c>
      <c r="IM1073" t="s">
        <v>254</v>
      </c>
      <c r="IN1073" t="s">
        <v>400</v>
      </c>
      <c r="IP1073" t="s">
        <v>426</v>
      </c>
    </row>
    <row r="1074" spans="1:250" x14ac:dyDescent="0.35">
      <c r="A1074">
        <v>1609</v>
      </c>
      <c r="B1074">
        <v>469576192</v>
      </c>
      <c r="C1074">
        <v>1403</v>
      </c>
      <c r="D1074" t="s">
        <v>390</v>
      </c>
      <c r="E1074" t="s">
        <v>391</v>
      </c>
      <c r="F1074">
        <v>1407</v>
      </c>
      <c r="G1074" t="s">
        <v>392</v>
      </c>
      <c r="H1074" t="s">
        <v>391</v>
      </c>
      <c r="I1074">
        <v>542</v>
      </c>
      <c r="J1074" t="s">
        <v>439</v>
      </c>
      <c r="K1074" t="s">
        <v>440</v>
      </c>
      <c r="L1074">
        <v>84786</v>
      </c>
      <c r="M1074" t="s">
        <v>426</v>
      </c>
      <c r="N1074" t="s">
        <v>423</v>
      </c>
      <c r="O1074">
        <v>84786</v>
      </c>
      <c r="P1074" t="s">
        <v>426</v>
      </c>
      <c r="Q1074" t="s">
        <v>423</v>
      </c>
      <c r="R1074" t="s">
        <v>300</v>
      </c>
      <c r="S1074" s="2">
        <v>50113424.649999999</v>
      </c>
      <c r="U1074">
        <v>18</v>
      </c>
      <c r="IF1074">
        <v>84786</v>
      </c>
      <c r="IG1074" t="s">
        <v>426</v>
      </c>
      <c r="IH1074" t="s">
        <v>252</v>
      </c>
      <c r="IK1074">
        <v>-2</v>
      </c>
      <c r="IL1074" t="s">
        <v>253</v>
      </c>
      <c r="IM1074" t="s">
        <v>254</v>
      </c>
      <c r="IN1074" t="s">
        <v>400</v>
      </c>
      <c r="IP1074" t="s">
        <v>426</v>
      </c>
    </row>
    <row r="1075" spans="1:250" x14ac:dyDescent="0.35">
      <c r="A1075">
        <v>1610</v>
      </c>
      <c r="B1075">
        <v>469576192</v>
      </c>
      <c r="C1075">
        <v>1403</v>
      </c>
      <c r="D1075" t="s">
        <v>390</v>
      </c>
      <c r="E1075" t="s">
        <v>391</v>
      </c>
      <c r="F1075">
        <v>1407</v>
      </c>
      <c r="G1075" t="s">
        <v>392</v>
      </c>
      <c r="H1075" t="s">
        <v>391</v>
      </c>
      <c r="I1075">
        <v>538</v>
      </c>
      <c r="J1075" t="s">
        <v>441</v>
      </c>
      <c r="K1075" t="s">
        <v>442</v>
      </c>
      <c r="L1075">
        <v>84786</v>
      </c>
      <c r="M1075" t="s">
        <v>426</v>
      </c>
      <c r="N1075" t="s">
        <v>423</v>
      </c>
      <c r="O1075">
        <v>84786</v>
      </c>
      <c r="P1075" t="s">
        <v>426</v>
      </c>
      <c r="Q1075" t="s">
        <v>423</v>
      </c>
      <c r="R1075" t="s">
        <v>300</v>
      </c>
      <c r="S1075" s="2">
        <v>50212109.590000004</v>
      </c>
      <c r="U1075">
        <v>18</v>
      </c>
      <c r="IF1075">
        <v>84786</v>
      </c>
      <c r="IG1075" t="s">
        <v>426</v>
      </c>
      <c r="IH1075" t="s">
        <v>252</v>
      </c>
      <c r="IK1075">
        <v>-2</v>
      </c>
      <c r="IL1075" t="s">
        <v>253</v>
      </c>
      <c r="IM1075" t="s">
        <v>254</v>
      </c>
      <c r="IN1075" t="s">
        <v>400</v>
      </c>
      <c r="IP1075" t="s">
        <v>426</v>
      </c>
    </row>
    <row r="1076" spans="1:250" x14ac:dyDescent="0.35">
      <c r="A1076">
        <v>1611</v>
      </c>
      <c r="B1076">
        <v>469576192</v>
      </c>
      <c r="C1076">
        <v>1403</v>
      </c>
      <c r="D1076" t="s">
        <v>390</v>
      </c>
      <c r="E1076" t="s">
        <v>391</v>
      </c>
      <c r="F1076">
        <v>1407</v>
      </c>
      <c r="G1076" t="s">
        <v>392</v>
      </c>
      <c r="H1076" t="s">
        <v>391</v>
      </c>
      <c r="I1076">
        <v>536</v>
      </c>
      <c r="J1076" t="s">
        <v>443</v>
      </c>
      <c r="K1076" t="s">
        <v>444</v>
      </c>
      <c r="L1076">
        <v>84786</v>
      </c>
      <c r="M1076" t="s">
        <v>426</v>
      </c>
      <c r="N1076" t="s">
        <v>423</v>
      </c>
      <c r="O1076">
        <v>84786</v>
      </c>
      <c r="P1076" t="s">
        <v>426</v>
      </c>
      <c r="Q1076" t="s">
        <v>423</v>
      </c>
      <c r="R1076" t="s">
        <v>300</v>
      </c>
      <c r="S1076" s="2">
        <v>50090904.159999996</v>
      </c>
      <c r="U1076">
        <v>18</v>
      </c>
      <c r="IF1076">
        <v>84786</v>
      </c>
      <c r="IG1076" t="s">
        <v>426</v>
      </c>
      <c r="IH1076" t="s">
        <v>252</v>
      </c>
      <c r="IK1076">
        <v>-2</v>
      </c>
      <c r="IL1076" t="s">
        <v>253</v>
      </c>
      <c r="IM1076" t="s">
        <v>254</v>
      </c>
      <c r="IN1076" t="s">
        <v>400</v>
      </c>
      <c r="IP1076" t="s">
        <v>426</v>
      </c>
    </row>
    <row r="1077" spans="1:250" x14ac:dyDescent="0.35">
      <c r="A1077">
        <v>1612</v>
      </c>
      <c r="B1077">
        <v>469576192</v>
      </c>
      <c r="C1077">
        <v>1403</v>
      </c>
      <c r="D1077" t="s">
        <v>390</v>
      </c>
      <c r="E1077" t="s">
        <v>391</v>
      </c>
      <c r="F1077">
        <v>1407</v>
      </c>
      <c r="G1077" t="s">
        <v>392</v>
      </c>
      <c r="H1077" t="s">
        <v>391</v>
      </c>
      <c r="I1077">
        <v>530</v>
      </c>
      <c r="J1077" t="s">
        <v>445</v>
      </c>
      <c r="K1077" t="s">
        <v>446</v>
      </c>
      <c r="L1077">
        <v>84786</v>
      </c>
      <c r="M1077" t="s">
        <v>426</v>
      </c>
      <c r="N1077" t="s">
        <v>423</v>
      </c>
      <c r="O1077">
        <v>84786</v>
      </c>
      <c r="P1077" t="s">
        <v>426</v>
      </c>
      <c r="Q1077" t="s">
        <v>423</v>
      </c>
      <c r="R1077" t="s">
        <v>300</v>
      </c>
      <c r="S1077" s="2">
        <v>50265136.990000002</v>
      </c>
      <c r="U1077">
        <v>18</v>
      </c>
      <c r="IF1077">
        <v>84786</v>
      </c>
      <c r="IG1077" t="s">
        <v>426</v>
      </c>
      <c r="IH1077" t="s">
        <v>252</v>
      </c>
      <c r="IK1077">
        <v>-2</v>
      </c>
      <c r="IL1077" t="s">
        <v>253</v>
      </c>
      <c r="IM1077" t="s">
        <v>254</v>
      </c>
      <c r="IN1077" t="s">
        <v>400</v>
      </c>
      <c r="IP1077" t="s">
        <v>426</v>
      </c>
    </row>
    <row r="1078" spans="1:250" x14ac:dyDescent="0.35">
      <c r="A1078">
        <v>1613</v>
      </c>
      <c r="B1078">
        <v>469576192</v>
      </c>
      <c r="C1078">
        <v>1403</v>
      </c>
      <c r="D1078" t="s">
        <v>390</v>
      </c>
      <c r="E1078" t="s">
        <v>391</v>
      </c>
      <c r="F1078">
        <v>1407</v>
      </c>
      <c r="G1078" t="s">
        <v>392</v>
      </c>
      <c r="H1078" t="s">
        <v>391</v>
      </c>
      <c r="I1078">
        <v>526</v>
      </c>
      <c r="J1078" t="s">
        <v>435</v>
      </c>
      <c r="K1078" t="s">
        <v>436</v>
      </c>
      <c r="L1078">
        <v>84786</v>
      </c>
      <c r="M1078" t="s">
        <v>426</v>
      </c>
      <c r="N1078" t="s">
        <v>423</v>
      </c>
      <c r="O1078">
        <v>84786</v>
      </c>
      <c r="P1078" t="s">
        <v>426</v>
      </c>
      <c r="Q1078" t="s">
        <v>423</v>
      </c>
      <c r="R1078" t="s">
        <v>300</v>
      </c>
      <c r="S1078" s="2">
        <v>50128780.840000004</v>
      </c>
      <c r="U1078">
        <v>18</v>
      </c>
      <c r="IF1078">
        <v>84786</v>
      </c>
      <c r="IG1078" t="s">
        <v>426</v>
      </c>
      <c r="IH1078" t="s">
        <v>252</v>
      </c>
      <c r="IK1078">
        <v>-2</v>
      </c>
      <c r="IL1078" t="s">
        <v>253</v>
      </c>
      <c r="IM1078" t="s">
        <v>254</v>
      </c>
      <c r="IN1078" t="s">
        <v>400</v>
      </c>
      <c r="IP1078" t="s">
        <v>426</v>
      </c>
    </row>
    <row r="1079" spans="1:250" x14ac:dyDescent="0.35">
      <c r="A1079">
        <v>1614</v>
      </c>
      <c r="B1079">
        <v>469576192</v>
      </c>
      <c r="C1079">
        <v>1403</v>
      </c>
      <c r="D1079" t="s">
        <v>390</v>
      </c>
      <c r="E1079" t="s">
        <v>391</v>
      </c>
      <c r="F1079">
        <v>1407</v>
      </c>
      <c r="G1079" t="s">
        <v>392</v>
      </c>
      <c r="H1079" t="s">
        <v>391</v>
      </c>
      <c r="I1079">
        <v>522</v>
      </c>
      <c r="J1079" t="s">
        <v>424</v>
      </c>
      <c r="K1079" t="s">
        <v>425</v>
      </c>
      <c r="L1079">
        <v>84786</v>
      </c>
      <c r="M1079" t="s">
        <v>426</v>
      </c>
      <c r="N1079" t="s">
        <v>423</v>
      </c>
      <c r="O1079">
        <v>84786</v>
      </c>
      <c r="P1079" t="s">
        <v>426</v>
      </c>
      <c r="Q1079" t="s">
        <v>423</v>
      </c>
      <c r="R1079" t="s">
        <v>300</v>
      </c>
      <c r="S1079" s="2">
        <v>50212109.590000004</v>
      </c>
      <c r="U1079">
        <v>18</v>
      </c>
      <c r="IF1079">
        <v>84786</v>
      </c>
      <c r="IG1079" t="s">
        <v>426</v>
      </c>
      <c r="IH1079" t="s">
        <v>252</v>
      </c>
      <c r="IK1079">
        <v>-2</v>
      </c>
      <c r="IL1079" t="s">
        <v>253</v>
      </c>
      <c r="IM1079" t="s">
        <v>254</v>
      </c>
      <c r="IN1079" t="s">
        <v>400</v>
      </c>
      <c r="IP1079" t="s">
        <v>426</v>
      </c>
    </row>
    <row r="1080" spans="1:250" x14ac:dyDescent="0.35">
      <c r="A1080">
        <v>1615</v>
      </c>
      <c r="B1080">
        <v>469576192</v>
      </c>
      <c r="C1080">
        <v>1403</v>
      </c>
      <c r="D1080" t="s">
        <v>390</v>
      </c>
      <c r="E1080" t="s">
        <v>391</v>
      </c>
      <c r="F1080">
        <v>1407</v>
      </c>
      <c r="G1080" t="s">
        <v>392</v>
      </c>
      <c r="H1080" t="s">
        <v>391</v>
      </c>
      <c r="I1080">
        <v>520</v>
      </c>
      <c r="J1080" t="s">
        <v>427</v>
      </c>
      <c r="K1080" t="s">
        <v>428</v>
      </c>
      <c r="L1080">
        <v>84786</v>
      </c>
      <c r="M1080" t="s">
        <v>426</v>
      </c>
      <c r="N1080" t="s">
        <v>423</v>
      </c>
      <c r="O1080">
        <v>84786</v>
      </c>
      <c r="P1080" t="s">
        <v>426</v>
      </c>
      <c r="Q1080" t="s">
        <v>423</v>
      </c>
      <c r="R1080" t="s">
        <v>300</v>
      </c>
      <c r="S1080" s="2">
        <v>50102601.32</v>
      </c>
      <c r="U1080">
        <v>18</v>
      </c>
      <c r="IF1080">
        <v>84786</v>
      </c>
      <c r="IG1080" t="s">
        <v>426</v>
      </c>
      <c r="IH1080" t="s">
        <v>252</v>
      </c>
      <c r="IK1080">
        <v>-2</v>
      </c>
      <c r="IL1080" t="s">
        <v>253</v>
      </c>
      <c r="IM1080" t="s">
        <v>254</v>
      </c>
      <c r="IN1080" t="s">
        <v>400</v>
      </c>
      <c r="IP1080" t="s">
        <v>426</v>
      </c>
    </row>
    <row r="1081" spans="1:250" x14ac:dyDescent="0.35">
      <c r="A1081">
        <v>1616</v>
      </c>
      <c r="B1081">
        <v>469576192</v>
      </c>
      <c r="C1081">
        <v>1403</v>
      </c>
      <c r="D1081" t="s">
        <v>390</v>
      </c>
      <c r="E1081" t="s">
        <v>391</v>
      </c>
      <c r="F1081">
        <v>1407</v>
      </c>
      <c r="G1081" t="s">
        <v>392</v>
      </c>
      <c r="H1081" t="s">
        <v>391</v>
      </c>
      <c r="I1081">
        <v>546</v>
      </c>
      <c r="J1081" t="s">
        <v>437</v>
      </c>
      <c r="K1081" t="s">
        <v>438</v>
      </c>
      <c r="L1081">
        <v>79514</v>
      </c>
      <c r="M1081" t="s">
        <v>418</v>
      </c>
      <c r="N1081" t="s">
        <v>419</v>
      </c>
      <c r="O1081">
        <v>79514</v>
      </c>
      <c r="P1081" t="s">
        <v>418</v>
      </c>
      <c r="Q1081" t="s">
        <v>419</v>
      </c>
      <c r="R1081" t="s">
        <v>300</v>
      </c>
      <c r="S1081" s="2">
        <v>20787654.579999998</v>
      </c>
      <c r="U1081">
        <v>18</v>
      </c>
      <c r="IF1081">
        <v>79514</v>
      </c>
      <c r="IG1081" t="s">
        <v>418</v>
      </c>
      <c r="IH1081" t="s">
        <v>252</v>
      </c>
      <c r="IK1081">
        <v>-2</v>
      </c>
      <c r="IL1081" t="s">
        <v>253</v>
      </c>
      <c r="IM1081" t="s">
        <v>254</v>
      </c>
      <c r="IN1081" t="s">
        <v>400</v>
      </c>
      <c r="IP1081" t="s">
        <v>418</v>
      </c>
    </row>
    <row r="1082" spans="1:250" x14ac:dyDescent="0.35">
      <c r="A1082">
        <v>1617</v>
      </c>
      <c r="B1082">
        <v>469576192</v>
      </c>
      <c r="C1082">
        <v>1403</v>
      </c>
      <c r="D1082" t="s">
        <v>390</v>
      </c>
      <c r="E1082" t="s">
        <v>391</v>
      </c>
      <c r="F1082">
        <v>1407</v>
      </c>
      <c r="G1082" t="s">
        <v>392</v>
      </c>
      <c r="H1082" t="s">
        <v>391</v>
      </c>
      <c r="I1082">
        <v>542</v>
      </c>
      <c r="J1082" t="s">
        <v>439</v>
      </c>
      <c r="K1082" t="s">
        <v>440</v>
      </c>
      <c r="L1082">
        <v>79514</v>
      </c>
      <c r="M1082" t="s">
        <v>418</v>
      </c>
      <c r="N1082" t="s">
        <v>419</v>
      </c>
      <c r="O1082">
        <v>79514</v>
      </c>
      <c r="P1082" t="s">
        <v>418</v>
      </c>
      <c r="Q1082" t="s">
        <v>419</v>
      </c>
      <c r="R1082" t="s">
        <v>300</v>
      </c>
      <c r="S1082" s="2">
        <v>20746957.800000001</v>
      </c>
      <c r="U1082">
        <v>18</v>
      </c>
      <c r="IF1082">
        <v>79514</v>
      </c>
      <c r="IG1082" t="s">
        <v>418</v>
      </c>
      <c r="IH1082" t="s">
        <v>252</v>
      </c>
      <c r="IK1082">
        <v>-2</v>
      </c>
      <c r="IL1082" t="s">
        <v>253</v>
      </c>
      <c r="IM1082" t="s">
        <v>254</v>
      </c>
      <c r="IN1082" t="s">
        <v>400</v>
      </c>
      <c r="IP1082" t="s">
        <v>418</v>
      </c>
    </row>
    <row r="1083" spans="1:250" x14ac:dyDescent="0.35">
      <c r="A1083">
        <v>1618</v>
      </c>
      <c r="B1083">
        <v>469576192</v>
      </c>
      <c r="C1083">
        <v>1403</v>
      </c>
      <c r="D1083" t="s">
        <v>390</v>
      </c>
      <c r="E1083" t="s">
        <v>391</v>
      </c>
      <c r="F1083">
        <v>1407</v>
      </c>
      <c r="G1083" t="s">
        <v>392</v>
      </c>
      <c r="H1083" t="s">
        <v>391</v>
      </c>
      <c r="I1083">
        <v>538</v>
      </c>
      <c r="J1083" t="s">
        <v>441</v>
      </c>
      <c r="K1083" t="s">
        <v>442</v>
      </c>
      <c r="L1083">
        <v>79514</v>
      </c>
      <c r="M1083" t="s">
        <v>418</v>
      </c>
      <c r="N1083" t="s">
        <v>419</v>
      </c>
      <c r="O1083">
        <v>79514</v>
      </c>
      <c r="P1083" t="s">
        <v>418</v>
      </c>
      <c r="Q1083" t="s">
        <v>419</v>
      </c>
      <c r="R1083" t="s">
        <v>300</v>
      </c>
      <c r="S1083" s="2">
        <v>20787813.370000001</v>
      </c>
      <c r="U1083">
        <v>18</v>
      </c>
      <c r="IF1083">
        <v>79514</v>
      </c>
      <c r="IG1083" t="s">
        <v>418</v>
      </c>
      <c r="IH1083" t="s">
        <v>252</v>
      </c>
      <c r="IK1083">
        <v>-2</v>
      </c>
      <c r="IL1083" t="s">
        <v>253</v>
      </c>
      <c r="IM1083" t="s">
        <v>254</v>
      </c>
      <c r="IN1083" t="s">
        <v>400</v>
      </c>
      <c r="IP1083" t="s">
        <v>418</v>
      </c>
    </row>
    <row r="1084" spans="1:250" x14ac:dyDescent="0.35">
      <c r="A1084">
        <v>1619</v>
      </c>
      <c r="B1084">
        <v>469576192</v>
      </c>
      <c r="C1084">
        <v>1403</v>
      </c>
      <c r="D1084" t="s">
        <v>390</v>
      </c>
      <c r="E1084" t="s">
        <v>391</v>
      </c>
      <c r="F1084">
        <v>1407</v>
      </c>
      <c r="G1084" t="s">
        <v>392</v>
      </c>
      <c r="H1084" t="s">
        <v>391</v>
      </c>
      <c r="I1084">
        <v>536</v>
      </c>
      <c r="J1084" t="s">
        <v>443</v>
      </c>
      <c r="K1084" t="s">
        <v>444</v>
      </c>
      <c r="L1084">
        <v>79514</v>
      </c>
      <c r="M1084" t="s">
        <v>418</v>
      </c>
      <c r="N1084" t="s">
        <v>419</v>
      </c>
      <c r="O1084">
        <v>79514</v>
      </c>
      <c r="P1084" t="s">
        <v>418</v>
      </c>
      <c r="Q1084" t="s">
        <v>419</v>
      </c>
      <c r="R1084" t="s">
        <v>300</v>
      </c>
      <c r="S1084" s="2">
        <v>20737634.32</v>
      </c>
      <c r="U1084">
        <v>18</v>
      </c>
      <c r="IF1084">
        <v>79514</v>
      </c>
      <c r="IG1084" t="s">
        <v>418</v>
      </c>
      <c r="IH1084" t="s">
        <v>252</v>
      </c>
      <c r="IK1084">
        <v>-2</v>
      </c>
      <c r="IL1084" t="s">
        <v>253</v>
      </c>
      <c r="IM1084" t="s">
        <v>254</v>
      </c>
      <c r="IN1084" t="s">
        <v>400</v>
      </c>
      <c r="IP1084" t="s">
        <v>418</v>
      </c>
    </row>
    <row r="1085" spans="1:250" x14ac:dyDescent="0.35">
      <c r="A1085">
        <v>1620</v>
      </c>
      <c r="B1085">
        <v>469576192</v>
      </c>
      <c r="C1085">
        <v>1403</v>
      </c>
      <c r="D1085" t="s">
        <v>390</v>
      </c>
      <c r="E1085" t="s">
        <v>391</v>
      </c>
      <c r="F1085">
        <v>1407</v>
      </c>
      <c r="G1085" t="s">
        <v>392</v>
      </c>
      <c r="H1085" t="s">
        <v>391</v>
      </c>
      <c r="I1085">
        <v>530</v>
      </c>
      <c r="J1085" t="s">
        <v>445</v>
      </c>
      <c r="K1085" t="s">
        <v>446</v>
      </c>
      <c r="L1085">
        <v>79514</v>
      </c>
      <c r="M1085" t="s">
        <v>418</v>
      </c>
      <c r="N1085" t="s">
        <v>419</v>
      </c>
      <c r="O1085">
        <v>79514</v>
      </c>
      <c r="P1085" t="s">
        <v>418</v>
      </c>
      <c r="Q1085" t="s">
        <v>419</v>
      </c>
      <c r="R1085" t="s">
        <v>300</v>
      </c>
      <c r="S1085" s="2">
        <v>20809766.710000001</v>
      </c>
      <c r="U1085">
        <v>18</v>
      </c>
      <c r="IF1085">
        <v>79514</v>
      </c>
      <c r="IG1085" t="s">
        <v>418</v>
      </c>
      <c r="IH1085" t="s">
        <v>252</v>
      </c>
      <c r="IK1085">
        <v>-2</v>
      </c>
      <c r="IL1085" t="s">
        <v>253</v>
      </c>
      <c r="IM1085" t="s">
        <v>254</v>
      </c>
      <c r="IN1085" t="s">
        <v>400</v>
      </c>
      <c r="IP1085" t="s">
        <v>418</v>
      </c>
    </row>
    <row r="1086" spans="1:250" x14ac:dyDescent="0.35">
      <c r="A1086">
        <v>1621</v>
      </c>
      <c r="B1086">
        <v>469576192</v>
      </c>
      <c r="C1086">
        <v>1403</v>
      </c>
      <c r="D1086" t="s">
        <v>390</v>
      </c>
      <c r="E1086" t="s">
        <v>391</v>
      </c>
      <c r="F1086">
        <v>1407</v>
      </c>
      <c r="G1086" t="s">
        <v>392</v>
      </c>
      <c r="H1086" t="s">
        <v>391</v>
      </c>
      <c r="I1086">
        <v>526</v>
      </c>
      <c r="J1086" t="s">
        <v>435</v>
      </c>
      <c r="K1086" t="s">
        <v>436</v>
      </c>
      <c r="L1086">
        <v>79514</v>
      </c>
      <c r="M1086" t="s">
        <v>418</v>
      </c>
      <c r="N1086" t="s">
        <v>419</v>
      </c>
      <c r="O1086">
        <v>79514</v>
      </c>
      <c r="P1086" t="s">
        <v>418</v>
      </c>
      <c r="Q1086" t="s">
        <v>419</v>
      </c>
      <c r="R1086" t="s">
        <v>300</v>
      </c>
      <c r="S1086" s="2">
        <v>20753315.25</v>
      </c>
      <c r="U1086">
        <v>18</v>
      </c>
      <c r="IF1086">
        <v>79514</v>
      </c>
      <c r="IG1086" t="s">
        <v>418</v>
      </c>
      <c r="IH1086" t="s">
        <v>252</v>
      </c>
      <c r="IK1086">
        <v>-2</v>
      </c>
      <c r="IL1086" t="s">
        <v>253</v>
      </c>
      <c r="IM1086" t="s">
        <v>254</v>
      </c>
      <c r="IN1086" t="s">
        <v>400</v>
      </c>
      <c r="IP1086" t="s">
        <v>418</v>
      </c>
    </row>
    <row r="1087" spans="1:250" x14ac:dyDescent="0.35">
      <c r="A1087">
        <v>1622</v>
      </c>
      <c r="B1087">
        <v>469576192</v>
      </c>
      <c r="C1087">
        <v>1403</v>
      </c>
      <c r="D1087" t="s">
        <v>390</v>
      </c>
      <c r="E1087" t="s">
        <v>391</v>
      </c>
      <c r="F1087">
        <v>1407</v>
      </c>
      <c r="G1087" t="s">
        <v>392</v>
      </c>
      <c r="H1087" t="s">
        <v>391</v>
      </c>
      <c r="I1087">
        <v>522</v>
      </c>
      <c r="J1087" t="s">
        <v>424</v>
      </c>
      <c r="K1087" t="s">
        <v>425</v>
      </c>
      <c r="L1087">
        <v>79514</v>
      </c>
      <c r="M1087" t="s">
        <v>418</v>
      </c>
      <c r="N1087" t="s">
        <v>419</v>
      </c>
      <c r="O1087">
        <v>79514</v>
      </c>
      <c r="P1087" t="s">
        <v>418</v>
      </c>
      <c r="Q1087" t="s">
        <v>419</v>
      </c>
      <c r="R1087" t="s">
        <v>300</v>
      </c>
      <c r="S1087" s="2">
        <v>20787813.370000001</v>
      </c>
      <c r="U1087">
        <v>18</v>
      </c>
      <c r="IF1087">
        <v>79514</v>
      </c>
      <c r="IG1087" t="s">
        <v>418</v>
      </c>
      <c r="IH1087" t="s">
        <v>252</v>
      </c>
      <c r="IK1087">
        <v>-2</v>
      </c>
      <c r="IL1087" t="s">
        <v>253</v>
      </c>
      <c r="IM1087" t="s">
        <v>254</v>
      </c>
      <c r="IN1087" t="s">
        <v>400</v>
      </c>
      <c r="IP1087" t="s">
        <v>418</v>
      </c>
    </row>
    <row r="1088" spans="1:250" x14ac:dyDescent="0.35">
      <c r="A1088">
        <v>1623</v>
      </c>
      <c r="B1088">
        <v>469576192</v>
      </c>
      <c r="C1088">
        <v>1403</v>
      </c>
      <c r="D1088" t="s">
        <v>390</v>
      </c>
      <c r="E1088" t="s">
        <v>391</v>
      </c>
      <c r="F1088">
        <v>1407</v>
      </c>
      <c r="G1088" t="s">
        <v>392</v>
      </c>
      <c r="H1088" t="s">
        <v>391</v>
      </c>
      <c r="I1088">
        <v>520</v>
      </c>
      <c r="J1088" t="s">
        <v>427</v>
      </c>
      <c r="K1088" t="s">
        <v>428</v>
      </c>
      <c r="L1088">
        <v>79514</v>
      </c>
      <c r="M1088" t="s">
        <v>418</v>
      </c>
      <c r="N1088" t="s">
        <v>419</v>
      </c>
      <c r="O1088">
        <v>79514</v>
      </c>
      <c r="P1088" t="s">
        <v>418</v>
      </c>
      <c r="Q1088" t="s">
        <v>419</v>
      </c>
      <c r="R1088" t="s">
        <v>300</v>
      </c>
      <c r="S1088" s="2">
        <v>20742476.93</v>
      </c>
      <c r="U1088">
        <v>18</v>
      </c>
      <c r="IF1088">
        <v>79514</v>
      </c>
      <c r="IG1088" t="s">
        <v>418</v>
      </c>
      <c r="IH1088" t="s">
        <v>252</v>
      </c>
      <c r="IK1088">
        <v>-2</v>
      </c>
      <c r="IL1088" t="s">
        <v>253</v>
      </c>
      <c r="IM1088" t="s">
        <v>254</v>
      </c>
      <c r="IN1088" t="s">
        <v>400</v>
      </c>
      <c r="IP1088" t="s">
        <v>418</v>
      </c>
    </row>
    <row r="1089" spans="1:250" x14ac:dyDescent="0.35">
      <c r="A1089">
        <v>1624</v>
      </c>
      <c r="B1089">
        <v>469576192</v>
      </c>
      <c r="C1089">
        <v>1403</v>
      </c>
      <c r="D1089" t="s">
        <v>390</v>
      </c>
      <c r="E1089" t="s">
        <v>391</v>
      </c>
      <c r="F1089">
        <v>1407</v>
      </c>
      <c r="G1089" t="s">
        <v>392</v>
      </c>
      <c r="H1089" t="s">
        <v>391</v>
      </c>
      <c r="I1089">
        <v>516</v>
      </c>
      <c r="J1089" t="s">
        <v>429</v>
      </c>
      <c r="K1089" t="s">
        <v>430</v>
      </c>
      <c r="L1089">
        <v>79514</v>
      </c>
      <c r="M1089" t="s">
        <v>418</v>
      </c>
      <c r="N1089" t="s">
        <v>419</v>
      </c>
      <c r="O1089">
        <v>79514</v>
      </c>
      <c r="P1089" t="s">
        <v>418</v>
      </c>
      <c r="Q1089" t="s">
        <v>419</v>
      </c>
      <c r="R1089" t="s">
        <v>300</v>
      </c>
      <c r="S1089" s="2">
        <v>20787813.370000001</v>
      </c>
      <c r="U1089">
        <v>18</v>
      </c>
      <c r="IF1089">
        <v>79514</v>
      </c>
      <c r="IG1089" t="s">
        <v>418</v>
      </c>
      <c r="IH1089" t="s">
        <v>252</v>
      </c>
      <c r="IK1089">
        <v>-2</v>
      </c>
      <c r="IL1089" t="s">
        <v>253</v>
      </c>
      <c r="IM1089" t="s">
        <v>254</v>
      </c>
      <c r="IN1089" t="s">
        <v>400</v>
      </c>
      <c r="IP1089" t="s">
        <v>418</v>
      </c>
    </row>
    <row r="1090" spans="1:250" x14ac:dyDescent="0.35">
      <c r="A1090">
        <v>1625</v>
      </c>
      <c r="B1090">
        <v>469576192</v>
      </c>
      <c r="C1090">
        <v>1403</v>
      </c>
      <c r="D1090" t="s">
        <v>390</v>
      </c>
      <c r="E1090" t="s">
        <v>391</v>
      </c>
      <c r="F1090">
        <v>1407</v>
      </c>
      <c r="G1090" t="s">
        <v>392</v>
      </c>
      <c r="H1090" t="s">
        <v>391</v>
      </c>
      <c r="I1090">
        <v>514</v>
      </c>
      <c r="J1090" t="s">
        <v>431</v>
      </c>
      <c r="K1090" t="s">
        <v>432</v>
      </c>
      <c r="L1090">
        <v>79514</v>
      </c>
      <c r="M1090" t="s">
        <v>418</v>
      </c>
      <c r="N1090" t="s">
        <v>419</v>
      </c>
      <c r="O1090">
        <v>79514</v>
      </c>
      <c r="P1090" t="s">
        <v>418</v>
      </c>
      <c r="Q1090" t="s">
        <v>419</v>
      </c>
      <c r="R1090" t="s">
        <v>300</v>
      </c>
      <c r="S1090" s="2">
        <v>20740770.510000002</v>
      </c>
      <c r="U1090">
        <v>18</v>
      </c>
      <c r="IF1090">
        <v>79514</v>
      </c>
      <c r="IG1090" t="s">
        <v>418</v>
      </c>
      <c r="IH1090" t="s">
        <v>252</v>
      </c>
      <c r="IK1090">
        <v>-2</v>
      </c>
      <c r="IL1090" t="s">
        <v>253</v>
      </c>
      <c r="IM1090" t="s">
        <v>254</v>
      </c>
      <c r="IN1090" t="s">
        <v>400</v>
      </c>
      <c r="IP1090" t="s">
        <v>418</v>
      </c>
    </row>
    <row r="1091" spans="1:250" x14ac:dyDescent="0.35">
      <c r="A1091">
        <v>1626</v>
      </c>
      <c r="B1091">
        <v>469576192</v>
      </c>
      <c r="C1091">
        <v>1403</v>
      </c>
      <c r="D1091" t="s">
        <v>390</v>
      </c>
      <c r="E1091" t="s">
        <v>391</v>
      </c>
      <c r="F1091">
        <v>1407</v>
      </c>
      <c r="G1091" t="s">
        <v>392</v>
      </c>
      <c r="H1091" t="s">
        <v>391</v>
      </c>
      <c r="I1091">
        <v>508</v>
      </c>
      <c r="J1091" t="s">
        <v>433</v>
      </c>
      <c r="K1091" t="s">
        <v>434</v>
      </c>
      <c r="L1091">
        <v>79514</v>
      </c>
      <c r="M1091" t="s">
        <v>418</v>
      </c>
      <c r="N1091" t="s">
        <v>419</v>
      </c>
      <c r="O1091">
        <v>79514</v>
      </c>
      <c r="P1091" t="s">
        <v>418</v>
      </c>
      <c r="Q1091" t="s">
        <v>419</v>
      </c>
      <c r="R1091" t="s">
        <v>300</v>
      </c>
      <c r="S1091" s="2">
        <v>20809766.710000001</v>
      </c>
      <c r="U1091">
        <v>18</v>
      </c>
      <c r="IF1091">
        <v>79514</v>
      </c>
      <c r="IG1091" t="s">
        <v>418</v>
      </c>
      <c r="IH1091" t="s">
        <v>252</v>
      </c>
      <c r="IK1091">
        <v>-2</v>
      </c>
      <c r="IL1091" t="s">
        <v>253</v>
      </c>
      <c r="IM1091" t="s">
        <v>254</v>
      </c>
      <c r="IN1091" t="s">
        <v>400</v>
      </c>
      <c r="IP1091" t="s">
        <v>418</v>
      </c>
    </row>
    <row r="1092" spans="1:250" x14ac:dyDescent="0.35">
      <c r="A1092">
        <v>1627</v>
      </c>
      <c r="B1092">
        <v>469576192</v>
      </c>
      <c r="C1092">
        <v>1403</v>
      </c>
      <c r="D1092" t="s">
        <v>390</v>
      </c>
      <c r="E1092" t="s">
        <v>391</v>
      </c>
      <c r="F1092">
        <v>1407</v>
      </c>
      <c r="G1092" t="s">
        <v>392</v>
      </c>
      <c r="H1092" t="s">
        <v>391</v>
      </c>
      <c r="I1092">
        <v>546</v>
      </c>
      <c r="J1092" t="s">
        <v>437</v>
      </c>
      <c r="K1092" t="s">
        <v>438</v>
      </c>
      <c r="L1092">
        <v>78013</v>
      </c>
      <c r="M1092" t="s">
        <v>420</v>
      </c>
      <c r="N1092" t="s">
        <v>262</v>
      </c>
      <c r="O1092">
        <v>78013</v>
      </c>
      <c r="P1092" t="s">
        <v>420</v>
      </c>
      <c r="Q1092" t="s">
        <v>262</v>
      </c>
      <c r="R1092" t="s">
        <v>300</v>
      </c>
      <c r="S1092" s="2">
        <v>6193469.2699999996</v>
      </c>
      <c r="U1092">
        <v>18</v>
      </c>
      <c r="IF1092">
        <v>78013</v>
      </c>
      <c r="IG1092" t="s">
        <v>420</v>
      </c>
      <c r="IH1092" t="s">
        <v>252</v>
      </c>
      <c r="IK1092">
        <v>-2</v>
      </c>
      <c r="IL1092" t="s">
        <v>253</v>
      </c>
      <c r="IM1092" t="s">
        <v>254</v>
      </c>
      <c r="IN1092" t="s">
        <v>400</v>
      </c>
      <c r="IP1092" t="s">
        <v>420</v>
      </c>
    </row>
    <row r="1093" spans="1:250" x14ac:dyDescent="0.35">
      <c r="A1093">
        <v>1628</v>
      </c>
      <c r="B1093">
        <v>469576192</v>
      </c>
      <c r="C1093">
        <v>1403</v>
      </c>
      <c r="D1093" t="s">
        <v>390</v>
      </c>
      <c r="E1093" t="s">
        <v>391</v>
      </c>
      <c r="F1093">
        <v>1407</v>
      </c>
      <c r="G1093" t="s">
        <v>392</v>
      </c>
      <c r="H1093" t="s">
        <v>391</v>
      </c>
      <c r="I1093">
        <v>542</v>
      </c>
      <c r="J1093" t="s">
        <v>439</v>
      </c>
      <c r="K1093" t="s">
        <v>440</v>
      </c>
      <c r="L1093">
        <v>78013</v>
      </c>
      <c r="M1093" t="s">
        <v>420</v>
      </c>
      <c r="N1093" t="s">
        <v>262</v>
      </c>
      <c r="O1093">
        <v>78013</v>
      </c>
      <c r="P1093" t="s">
        <v>420</v>
      </c>
      <c r="Q1093" t="s">
        <v>262</v>
      </c>
      <c r="R1093" t="s">
        <v>300</v>
      </c>
      <c r="S1093" s="2">
        <v>6181344.0800000001</v>
      </c>
      <c r="U1093">
        <v>18</v>
      </c>
      <c r="IF1093">
        <v>78013</v>
      </c>
      <c r="IG1093" t="s">
        <v>420</v>
      </c>
      <c r="IH1093" t="s">
        <v>252</v>
      </c>
      <c r="IK1093">
        <v>-2</v>
      </c>
      <c r="IL1093" t="s">
        <v>253</v>
      </c>
      <c r="IM1093" t="s">
        <v>254</v>
      </c>
      <c r="IN1093" t="s">
        <v>400</v>
      </c>
      <c r="IP1093" t="s">
        <v>420</v>
      </c>
    </row>
    <row r="1094" spans="1:250" x14ac:dyDescent="0.35">
      <c r="A1094">
        <v>1629</v>
      </c>
      <c r="B1094">
        <v>469576192</v>
      </c>
      <c r="C1094">
        <v>1403</v>
      </c>
      <c r="D1094" t="s">
        <v>390</v>
      </c>
      <c r="E1094" t="s">
        <v>391</v>
      </c>
      <c r="F1094">
        <v>1407</v>
      </c>
      <c r="G1094" t="s">
        <v>392</v>
      </c>
      <c r="H1094" t="s">
        <v>391</v>
      </c>
      <c r="I1094">
        <v>538</v>
      </c>
      <c r="J1094" t="s">
        <v>441</v>
      </c>
      <c r="K1094" t="s">
        <v>442</v>
      </c>
      <c r="L1094">
        <v>78013</v>
      </c>
      <c r="M1094" t="s">
        <v>420</v>
      </c>
      <c r="N1094" t="s">
        <v>262</v>
      </c>
      <c r="O1094">
        <v>78013</v>
      </c>
      <c r="P1094" t="s">
        <v>420</v>
      </c>
      <c r="Q1094" t="s">
        <v>262</v>
      </c>
      <c r="R1094" t="s">
        <v>300</v>
      </c>
      <c r="S1094" s="2">
        <v>6167353.4699999997</v>
      </c>
      <c r="U1094">
        <v>18</v>
      </c>
      <c r="IF1094">
        <v>78013</v>
      </c>
      <c r="IG1094" t="s">
        <v>420</v>
      </c>
      <c r="IH1094" t="s">
        <v>252</v>
      </c>
      <c r="IK1094">
        <v>-2</v>
      </c>
      <c r="IL1094" t="s">
        <v>253</v>
      </c>
      <c r="IM1094" t="s">
        <v>254</v>
      </c>
      <c r="IN1094" t="s">
        <v>400</v>
      </c>
      <c r="IP1094" t="s">
        <v>420</v>
      </c>
    </row>
    <row r="1095" spans="1:250" x14ac:dyDescent="0.35">
      <c r="A1095">
        <v>1630</v>
      </c>
      <c r="B1095">
        <v>469576192</v>
      </c>
      <c r="C1095">
        <v>1403</v>
      </c>
      <c r="D1095" t="s">
        <v>390</v>
      </c>
      <c r="E1095" t="s">
        <v>391</v>
      </c>
      <c r="F1095">
        <v>1407</v>
      </c>
      <c r="G1095" t="s">
        <v>392</v>
      </c>
      <c r="H1095" t="s">
        <v>391</v>
      </c>
      <c r="I1095">
        <v>536</v>
      </c>
      <c r="J1095" t="s">
        <v>443</v>
      </c>
      <c r="K1095" t="s">
        <v>444</v>
      </c>
      <c r="L1095">
        <v>78013</v>
      </c>
      <c r="M1095" t="s">
        <v>420</v>
      </c>
      <c r="N1095" t="s">
        <v>262</v>
      </c>
      <c r="O1095">
        <v>78013</v>
      </c>
      <c r="P1095" t="s">
        <v>420</v>
      </c>
      <c r="Q1095" t="s">
        <v>262</v>
      </c>
      <c r="R1095" t="s">
        <v>300</v>
      </c>
      <c r="S1095" s="2">
        <v>6152466.29</v>
      </c>
      <c r="U1095">
        <v>18</v>
      </c>
      <c r="IF1095">
        <v>78013</v>
      </c>
      <c r="IG1095" t="s">
        <v>420</v>
      </c>
      <c r="IH1095" t="s">
        <v>252</v>
      </c>
      <c r="IK1095">
        <v>-2</v>
      </c>
      <c r="IL1095" t="s">
        <v>253</v>
      </c>
      <c r="IM1095" t="s">
        <v>254</v>
      </c>
      <c r="IN1095" t="s">
        <v>400</v>
      </c>
      <c r="IP1095" t="s">
        <v>420</v>
      </c>
    </row>
    <row r="1096" spans="1:250" x14ac:dyDescent="0.35">
      <c r="A1096">
        <v>1631</v>
      </c>
      <c r="B1096">
        <v>469576192</v>
      </c>
      <c r="C1096">
        <v>1403</v>
      </c>
      <c r="D1096" t="s">
        <v>390</v>
      </c>
      <c r="E1096" t="s">
        <v>391</v>
      </c>
      <c r="F1096">
        <v>1407</v>
      </c>
      <c r="G1096" t="s">
        <v>392</v>
      </c>
      <c r="H1096" t="s">
        <v>391</v>
      </c>
      <c r="I1096">
        <v>530</v>
      </c>
      <c r="J1096" t="s">
        <v>445</v>
      </c>
      <c r="K1096" t="s">
        <v>446</v>
      </c>
      <c r="L1096">
        <v>78013</v>
      </c>
      <c r="M1096" t="s">
        <v>420</v>
      </c>
      <c r="N1096" t="s">
        <v>262</v>
      </c>
      <c r="O1096">
        <v>78013</v>
      </c>
      <c r="P1096" t="s">
        <v>420</v>
      </c>
      <c r="Q1096" t="s">
        <v>262</v>
      </c>
      <c r="R1096" t="s">
        <v>300</v>
      </c>
      <c r="S1096" s="2">
        <v>6141300.8799999999</v>
      </c>
      <c r="U1096">
        <v>18</v>
      </c>
      <c r="IF1096">
        <v>78013</v>
      </c>
      <c r="IG1096" t="s">
        <v>420</v>
      </c>
      <c r="IH1096" t="s">
        <v>252</v>
      </c>
      <c r="IK1096">
        <v>-2</v>
      </c>
      <c r="IL1096" t="s">
        <v>253</v>
      </c>
      <c r="IM1096" t="s">
        <v>254</v>
      </c>
      <c r="IN1096" t="s">
        <v>400</v>
      </c>
      <c r="IP1096" t="s">
        <v>420</v>
      </c>
    </row>
    <row r="1097" spans="1:250" x14ac:dyDescent="0.35">
      <c r="A1097">
        <v>1632</v>
      </c>
      <c r="B1097">
        <v>469576192</v>
      </c>
      <c r="C1097">
        <v>1403</v>
      </c>
      <c r="D1097" t="s">
        <v>390</v>
      </c>
      <c r="E1097" t="s">
        <v>391</v>
      </c>
      <c r="F1097">
        <v>1407</v>
      </c>
      <c r="G1097" t="s">
        <v>392</v>
      </c>
      <c r="H1097" t="s">
        <v>391</v>
      </c>
      <c r="I1097">
        <v>526</v>
      </c>
      <c r="J1097" t="s">
        <v>435</v>
      </c>
      <c r="K1097" t="s">
        <v>436</v>
      </c>
      <c r="L1097">
        <v>78013</v>
      </c>
      <c r="M1097" t="s">
        <v>420</v>
      </c>
      <c r="N1097" t="s">
        <v>262</v>
      </c>
      <c r="O1097">
        <v>78013</v>
      </c>
      <c r="P1097" t="s">
        <v>420</v>
      </c>
      <c r="Q1097" t="s">
        <v>262</v>
      </c>
      <c r="R1097" t="s">
        <v>300</v>
      </c>
      <c r="S1097" s="2">
        <v>6124641.1200000001</v>
      </c>
      <c r="U1097">
        <v>18</v>
      </c>
      <c r="IF1097">
        <v>78013</v>
      </c>
      <c r="IG1097" t="s">
        <v>420</v>
      </c>
      <c r="IH1097" t="s">
        <v>252</v>
      </c>
      <c r="IK1097">
        <v>-2</v>
      </c>
      <c r="IL1097" t="s">
        <v>253</v>
      </c>
      <c r="IM1097" t="s">
        <v>254</v>
      </c>
      <c r="IN1097" t="s">
        <v>400</v>
      </c>
      <c r="IP1097" t="s">
        <v>420</v>
      </c>
    </row>
    <row r="1098" spans="1:250" x14ac:dyDescent="0.35">
      <c r="A1098">
        <v>1633</v>
      </c>
      <c r="B1098">
        <v>469576192</v>
      </c>
      <c r="C1098">
        <v>1403</v>
      </c>
      <c r="D1098" t="s">
        <v>390</v>
      </c>
      <c r="E1098" t="s">
        <v>391</v>
      </c>
      <c r="F1098">
        <v>1407</v>
      </c>
      <c r="G1098" t="s">
        <v>392</v>
      </c>
      <c r="H1098" t="s">
        <v>391</v>
      </c>
      <c r="I1098">
        <v>522</v>
      </c>
      <c r="J1098" t="s">
        <v>424</v>
      </c>
      <c r="K1098" t="s">
        <v>425</v>
      </c>
      <c r="L1098">
        <v>78013</v>
      </c>
      <c r="M1098" t="s">
        <v>420</v>
      </c>
      <c r="N1098" t="s">
        <v>262</v>
      </c>
      <c r="O1098">
        <v>78013</v>
      </c>
      <c r="P1098" t="s">
        <v>420</v>
      </c>
      <c r="Q1098" t="s">
        <v>262</v>
      </c>
      <c r="R1098" t="s">
        <v>300</v>
      </c>
      <c r="S1098" s="2">
        <v>6108906.9100000001</v>
      </c>
      <c r="U1098">
        <v>18</v>
      </c>
      <c r="IF1098">
        <v>78013</v>
      </c>
      <c r="IG1098" t="s">
        <v>420</v>
      </c>
      <c r="IH1098" t="s">
        <v>252</v>
      </c>
      <c r="IK1098">
        <v>-2</v>
      </c>
      <c r="IL1098" t="s">
        <v>253</v>
      </c>
      <c r="IM1098" t="s">
        <v>254</v>
      </c>
      <c r="IN1098" t="s">
        <v>400</v>
      </c>
      <c r="IP1098" t="s">
        <v>420</v>
      </c>
    </row>
    <row r="1099" spans="1:250" x14ac:dyDescent="0.35">
      <c r="A1099">
        <v>1634</v>
      </c>
      <c r="B1099">
        <v>469576192</v>
      </c>
      <c r="C1099">
        <v>1403</v>
      </c>
      <c r="D1099" t="s">
        <v>390</v>
      </c>
      <c r="E1099" t="s">
        <v>391</v>
      </c>
      <c r="F1099">
        <v>1407</v>
      </c>
      <c r="G1099" t="s">
        <v>392</v>
      </c>
      <c r="H1099" t="s">
        <v>391</v>
      </c>
      <c r="I1099">
        <v>520</v>
      </c>
      <c r="J1099" t="s">
        <v>427</v>
      </c>
      <c r="K1099" t="s">
        <v>428</v>
      </c>
      <c r="L1099">
        <v>78013</v>
      </c>
      <c r="M1099" t="s">
        <v>420</v>
      </c>
      <c r="N1099" t="s">
        <v>262</v>
      </c>
      <c r="O1099">
        <v>78013</v>
      </c>
      <c r="P1099" t="s">
        <v>420</v>
      </c>
      <c r="Q1099" t="s">
        <v>262</v>
      </c>
      <c r="R1099" t="s">
        <v>300</v>
      </c>
      <c r="S1099" s="2">
        <v>6095583.9000000004</v>
      </c>
      <c r="U1099">
        <v>18</v>
      </c>
      <c r="IF1099">
        <v>78013</v>
      </c>
      <c r="IG1099" t="s">
        <v>420</v>
      </c>
      <c r="IH1099" t="s">
        <v>252</v>
      </c>
      <c r="IK1099">
        <v>-2</v>
      </c>
      <c r="IL1099" t="s">
        <v>253</v>
      </c>
      <c r="IM1099" t="s">
        <v>254</v>
      </c>
      <c r="IN1099" t="s">
        <v>400</v>
      </c>
      <c r="IP1099" t="s">
        <v>420</v>
      </c>
    </row>
    <row r="1100" spans="1:250" x14ac:dyDescent="0.35">
      <c r="A1100">
        <v>1635</v>
      </c>
      <c r="B1100">
        <v>469576192</v>
      </c>
      <c r="C1100">
        <v>1403</v>
      </c>
      <c r="D1100" t="s">
        <v>390</v>
      </c>
      <c r="E1100" t="s">
        <v>391</v>
      </c>
      <c r="F1100">
        <v>1407</v>
      </c>
      <c r="G1100" t="s">
        <v>392</v>
      </c>
      <c r="H1100" t="s">
        <v>391</v>
      </c>
      <c r="I1100">
        <v>516</v>
      </c>
      <c r="J1100" t="s">
        <v>429</v>
      </c>
      <c r="K1100" t="s">
        <v>430</v>
      </c>
      <c r="L1100">
        <v>78013</v>
      </c>
      <c r="M1100" t="s">
        <v>420</v>
      </c>
      <c r="N1100" t="s">
        <v>262</v>
      </c>
      <c r="O1100">
        <v>78013</v>
      </c>
      <c r="P1100" t="s">
        <v>420</v>
      </c>
      <c r="Q1100" t="s">
        <v>262</v>
      </c>
      <c r="R1100" t="s">
        <v>300</v>
      </c>
      <c r="S1100" s="2">
        <v>6083101.2199999997</v>
      </c>
      <c r="U1100">
        <v>18</v>
      </c>
      <c r="IF1100">
        <v>78013</v>
      </c>
      <c r="IG1100" t="s">
        <v>420</v>
      </c>
      <c r="IH1100" t="s">
        <v>252</v>
      </c>
      <c r="IK1100">
        <v>-2</v>
      </c>
      <c r="IL1100" t="s">
        <v>253</v>
      </c>
      <c r="IM1100" t="s">
        <v>254</v>
      </c>
      <c r="IN1100" t="s">
        <v>400</v>
      </c>
      <c r="IP1100" t="s">
        <v>420</v>
      </c>
    </row>
    <row r="1101" spans="1:250" x14ac:dyDescent="0.35">
      <c r="A1101">
        <v>1636</v>
      </c>
      <c r="B1101">
        <v>469576192</v>
      </c>
      <c r="C1101">
        <v>1403</v>
      </c>
      <c r="D1101" t="s">
        <v>390</v>
      </c>
      <c r="E1101" t="s">
        <v>391</v>
      </c>
      <c r="F1101">
        <v>1407</v>
      </c>
      <c r="G1101" t="s">
        <v>392</v>
      </c>
      <c r="H1101" t="s">
        <v>391</v>
      </c>
      <c r="I1101">
        <v>514</v>
      </c>
      <c r="J1101" t="s">
        <v>431</v>
      </c>
      <c r="K1101" t="s">
        <v>432</v>
      </c>
      <c r="L1101">
        <v>78013</v>
      </c>
      <c r="M1101" t="s">
        <v>420</v>
      </c>
      <c r="N1101" t="s">
        <v>262</v>
      </c>
      <c r="O1101">
        <v>78013</v>
      </c>
      <c r="P1101" t="s">
        <v>420</v>
      </c>
      <c r="Q1101" t="s">
        <v>262</v>
      </c>
      <c r="R1101" t="s">
        <v>300</v>
      </c>
      <c r="S1101" s="2">
        <v>6069335.1299999999</v>
      </c>
      <c r="U1101">
        <v>18</v>
      </c>
      <c r="IF1101">
        <v>78013</v>
      </c>
      <c r="IG1101" t="s">
        <v>420</v>
      </c>
      <c r="IH1101" t="s">
        <v>252</v>
      </c>
      <c r="IK1101">
        <v>-2</v>
      </c>
      <c r="IL1101" t="s">
        <v>253</v>
      </c>
      <c r="IM1101" t="s">
        <v>254</v>
      </c>
      <c r="IN1101" t="s">
        <v>400</v>
      </c>
      <c r="IP1101" t="s">
        <v>420</v>
      </c>
    </row>
    <row r="1102" spans="1:250" x14ac:dyDescent="0.35">
      <c r="A1102">
        <v>1637</v>
      </c>
      <c r="B1102">
        <v>469576192</v>
      </c>
      <c r="C1102">
        <v>1403</v>
      </c>
      <c r="D1102" t="s">
        <v>390</v>
      </c>
      <c r="E1102" t="s">
        <v>391</v>
      </c>
      <c r="F1102">
        <v>1407</v>
      </c>
      <c r="G1102" t="s">
        <v>392</v>
      </c>
      <c r="H1102" t="s">
        <v>391</v>
      </c>
      <c r="I1102">
        <v>508</v>
      </c>
      <c r="J1102" t="s">
        <v>433</v>
      </c>
      <c r="K1102" t="s">
        <v>434</v>
      </c>
      <c r="L1102">
        <v>78013</v>
      </c>
      <c r="M1102" t="s">
        <v>420</v>
      </c>
      <c r="N1102" t="s">
        <v>262</v>
      </c>
      <c r="O1102">
        <v>78013</v>
      </c>
      <c r="P1102" t="s">
        <v>420</v>
      </c>
      <c r="Q1102" t="s">
        <v>262</v>
      </c>
      <c r="R1102" t="s">
        <v>300</v>
      </c>
      <c r="S1102" s="2">
        <v>6057404.5199999996</v>
      </c>
      <c r="U1102">
        <v>18</v>
      </c>
      <c r="IF1102">
        <v>78013</v>
      </c>
      <c r="IG1102" t="s">
        <v>420</v>
      </c>
      <c r="IH1102" t="s">
        <v>252</v>
      </c>
      <c r="IK1102">
        <v>-2</v>
      </c>
      <c r="IL1102" t="s">
        <v>253</v>
      </c>
      <c r="IM1102" t="s">
        <v>254</v>
      </c>
      <c r="IN1102" t="s">
        <v>400</v>
      </c>
      <c r="IP1102" t="s">
        <v>420</v>
      </c>
    </row>
    <row r="1103" spans="1:250" x14ac:dyDescent="0.35">
      <c r="A1103">
        <v>1638</v>
      </c>
      <c r="B1103">
        <v>469576192</v>
      </c>
      <c r="C1103">
        <v>1403</v>
      </c>
      <c r="D1103" t="s">
        <v>390</v>
      </c>
      <c r="E1103" t="s">
        <v>391</v>
      </c>
      <c r="F1103">
        <v>1407</v>
      </c>
      <c r="G1103" t="s">
        <v>392</v>
      </c>
      <c r="H1103" t="s">
        <v>391</v>
      </c>
      <c r="I1103">
        <v>546</v>
      </c>
      <c r="J1103" t="s">
        <v>437</v>
      </c>
      <c r="K1103" t="s">
        <v>438</v>
      </c>
      <c r="L1103">
        <v>50297</v>
      </c>
      <c r="M1103" t="s">
        <v>404</v>
      </c>
      <c r="N1103" t="s">
        <v>405</v>
      </c>
      <c r="O1103">
        <v>50297</v>
      </c>
      <c r="P1103" t="s">
        <v>404</v>
      </c>
      <c r="Q1103" t="s">
        <v>405</v>
      </c>
      <c r="R1103" t="s">
        <v>300</v>
      </c>
      <c r="S1103" s="2">
        <v>21021417.27</v>
      </c>
      <c r="U1103">
        <v>18</v>
      </c>
      <c r="IF1103">
        <v>50297</v>
      </c>
      <c r="IG1103" t="s">
        <v>404</v>
      </c>
      <c r="IH1103" t="s">
        <v>252</v>
      </c>
      <c r="IK1103">
        <v>-2</v>
      </c>
      <c r="IL1103" t="s">
        <v>253</v>
      </c>
      <c r="IM1103" t="s">
        <v>254</v>
      </c>
      <c r="IN1103" t="s">
        <v>400</v>
      </c>
      <c r="IP1103" t="s">
        <v>404</v>
      </c>
    </row>
    <row r="1104" spans="1:250" x14ac:dyDescent="0.35">
      <c r="A1104">
        <v>1639</v>
      </c>
      <c r="B1104">
        <v>469576192</v>
      </c>
      <c r="C1104">
        <v>1403</v>
      </c>
      <c r="D1104" t="s">
        <v>390</v>
      </c>
      <c r="E1104" t="s">
        <v>391</v>
      </c>
      <c r="F1104">
        <v>1407</v>
      </c>
      <c r="G1104" t="s">
        <v>392</v>
      </c>
      <c r="H1104" t="s">
        <v>391</v>
      </c>
      <c r="I1104">
        <v>542</v>
      </c>
      <c r="J1104" t="s">
        <v>439</v>
      </c>
      <c r="K1104" t="s">
        <v>440</v>
      </c>
      <c r="L1104">
        <v>50297</v>
      </c>
      <c r="M1104" t="s">
        <v>404</v>
      </c>
      <c r="N1104" t="s">
        <v>405</v>
      </c>
      <c r="O1104">
        <v>50297</v>
      </c>
      <c r="P1104" t="s">
        <v>404</v>
      </c>
      <c r="Q1104" t="s">
        <v>405</v>
      </c>
      <c r="R1104" t="s">
        <v>300</v>
      </c>
      <c r="S1104" s="2">
        <v>20980262.84</v>
      </c>
      <c r="U1104">
        <v>18</v>
      </c>
      <c r="IF1104">
        <v>50297</v>
      </c>
      <c r="IG1104" t="s">
        <v>404</v>
      </c>
      <c r="IH1104" t="s">
        <v>252</v>
      </c>
      <c r="IK1104">
        <v>-2</v>
      </c>
      <c r="IL1104" t="s">
        <v>253</v>
      </c>
      <c r="IM1104" t="s">
        <v>254</v>
      </c>
      <c r="IN1104" t="s">
        <v>400</v>
      </c>
      <c r="IP1104" t="s">
        <v>404</v>
      </c>
    </row>
    <row r="1105" spans="1:250" x14ac:dyDescent="0.35">
      <c r="A1105">
        <v>1640</v>
      </c>
      <c r="B1105">
        <v>469576192</v>
      </c>
      <c r="C1105">
        <v>1403</v>
      </c>
      <c r="D1105" t="s">
        <v>390</v>
      </c>
      <c r="E1105" t="s">
        <v>391</v>
      </c>
      <c r="F1105">
        <v>1407</v>
      </c>
      <c r="G1105" t="s">
        <v>392</v>
      </c>
      <c r="H1105" t="s">
        <v>391</v>
      </c>
      <c r="I1105">
        <v>538</v>
      </c>
      <c r="J1105" t="s">
        <v>441</v>
      </c>
      <c r="K1105" t="s">
        <v>442</v>
      </c>
      <c r="L1105">
        <v>50297</v>
      </c>
      <c r="M1105" t="s">
        <v>404</v>
      </c>
      <c r="N1105" t="s">
        <v>405</v>
      </c>
      <c r="O1105">
        <v>50297</v>
      </c>
      <c r="P1105" t="s">
        <v>404</v>
      </c>
      <c r="Q1105" t="s">
        <v>405</v>
      </c>
      <c r="R1105" t="s">
        <v>300</v>
      </c>
      <c r="S1105" s="2">
        <v>20932776.98</v>
      </c>
      <c r="U1105">
        <v>18</v>
      </c>
      <c r="IF1105">
        <v>50297</v>
      </c>
      <c r="IG1105" t="s">
        <v>404</v>
      </c>
      <c r="IH1105" t="s">
        <v>252</v>
      </c>
      <c r="IK1105">
        <v>-2</v>
      </c>
      <c r="IL1105" t="s">
        <v>253</v>
      </c>
      <c r="IM1105" t="s">
        <v>254</v>
      </c>
      <c r="IN1105" t="s">
        <v>400</v>
      </c>
      <c r="IP1105" t="s">
        <v>404</v>
      </c>
    </row>
    <row r="1106" spans="1:250" x14ac:dyDescent="0.35">
      <c r="A1106">
        <v>1641</v>
      </c>
      <c r="B1106">
        <v>469576192</v>
      </c>
      <c r="C1106">
        <v>1403</v>
      </c>
      <c r="D1106" t="s">
        <v>390</v>
      </c>
      <c r="E1106" t="s">
        <v>391</v>
      </c>
      <c r="F1106">
        <v>1407</v>
      </c>
      <c r="G1106" t="s">
        <v>392</v>
      </c>
      <c r="H1106" t="s">
        <v>391</v>
      </c>
      <c r="I1106">
        <v>536</v>
      </c>
      <c r="J1106" t="s">
        <v>443</v>
      </c>
      <c r="K1106" t="s">
        <v>444</v>
      </c>
      <c r="L1106">
        <v>50297</v>
      </c>
      <c r="M1106" t="s">
        <v>404</v>
      </c>
      <c r="N1106" t="s">
        <v>405</v>
      </c>
      <c r="O1106">
        <v>50297</v>
      </c>
      <c r="P1106" t="s">
        <v>404</v>
      </c>
      <c r="Q1106" t="s">
        <v>405</v>
      </c>
      <c r="R1106" t="s">
        <v>300</v>
      </c>
      <c r="S1106" s="2">
        <v>20882247.98</v>
      </c>
      <c r="U1106">
        <v>18</v>
      </c>
      <c r="IF1106">
        <v>50297</v>
      </c>
      <c r="IG1106" t="s">
        <v>404</v>
      </c>
      <c r="IH1106" t="s">
        <v>252</v>
      </c>
      <c r="IK1106">
        <v>-2</v>
      </c>
      <c r="IL1106" t="s">
        <v>253</v>
      </c>
      <c r="IM1106" t="s">
        <v>254</v>
      </c>
      <c r="IN1106" t="s">
        <v>400</v>
      </c>
      <c r="IP1106" t="s">
        <v>404</v>
      </c>
    </row>
    <row r="1107" spans="1:250" x14ac:dyDescent="0.35">
      <c r="A1107">
        <v>1642</v>
      </c>
      <c r="B1107">
        <v>469576192</v>
      </c>
      <c r="C1107">
        <v>1403</v>
      </c>
      <c r="D1107" t="s">
        <v>390</v>
      </c>
      <c r="E1107" t="s">
        <v>391</v>
      </c>
      <c r="F1107">
        <v>1407</v>
      </c>
      <c r="G1107" t="s">
        <v>392</v>
      </c>
      <c r="H1107" t="s">
        <v>391</v>
      </c>
      <c r="I1107">
        <v>530</v>
      </c>
      <c r="J1107" t="s">
        <v>445</v>
      </c>
      <c r="K1107" t="s">
        <v>446</v>
      </c>
      <c r="L1107">
        <v>50297</v>
      </c>
      <c r="M1107" t="s">
        <v>404</v>
      </c>
      <c r="N1107" t="s">
        <v>405</v>
      </c>
      <c r="O1107">
        <v>50297</v>
      </c>
      <c r="P1107" t="s">
        <v>404</v>
      </c>
      <c r="Q1107" t="s">
        <v>405</v>
      </c>
      <c r="R1107" t="s">
        <v>300</v>
      </c>
      <c r="S1107" s="2">
        <v>20844351.219999999</v>
      </c>
      <c r="U1107">
        <v>18</v>
      </c>
      <c r="IF1107">
        <v>50297</v>
      </c>
      <c r="IG1107" t="s">
        <v>404</v>
      </c>
      <c r="IH1107" t="s">
        <v>252</v>
      </c>
      <c r="IK1107">
        <v>-2</v>
      </c>
      <c r="IL1107" t="s">
        <v>253</v>
      </c>
      <c r="IM1107" t="s">
        <v>254</v>
      </c>
      <c r="IN1107" t="s">
        <v>400</v>
      </c>
      <c r="IP1107" t="s">
        <v>404</v>
      </c>
    </row>
    <row r="1108" spans="1:250" x14ac:dyDescent="0.35">
      <c r="A1108">
        <v>1643</v>
      </c>
      <c r="B1108">
        <v>469576192</v>
      </c>
      <c r="C1108">
        <v>1403</v>
      </c>
      <c r="D1108" t="s">
        <v>390</v>
      </c>
      <c r="E1108" t="s">
        <v>391</v>
      </c>
      <c r="F1108">
        <v>1407</v>
      </c>
      <c r="G1108" t="s">
        <v>392</v>
      </c>
      <c r="H1108" t="s">
        <v>391</v>
      </c>
      <c r="I1108">
        <v>526</v>
      </c>
      <c r="J1108" t="s">
        <v>435</v>
      </c>
      <c r="K1108" t="s">
        <v>436</v>
      </c>
      <c r="L1108">
        <v>50297</v>
      </c>
      <c r="M1108" t="s">
        <v>404</v>
      </c>
      <c r="N1108" t="s">
        <v>405</v>
      </c>
      <c r="O1108">
        <v>50297</v>
      </c>
      <c r="P1108" t="s">
        <v>404</v>
      </c>
      <c r="Q1108" t="s">
        <v>405</v>
      </c>
      <c r="R1108" t="s">
        <v>300</v>
      </c>
      <c r="S1108" s="2">
        <v>20787805.93</v>
      </c>
      <c r="U1108">
        <v>18</v>
      </c>
      <c r="IF1108">
        <v>50297</v>
      </c>
      <c r="IG1108" t="s">
        <v>404</v>
      </c>
      <c r="IH1108" t="s">
        <v>252</v>
      </c>
      <c r="IK1108">
        <v>-2</v>
      </c>
      <c r="IL1108" t="s">
        <v>253</v>
      </c>
      <c r="IM1108" t="s">
        <v>254</v>
      </c>
      <c r="IN1108" t="s">
        <v>400</v>
      </c>
      <c r="IP1108" t="s">
        <v>404</v>
      </c>
    </row>
    <row r="1109" spans="1:250" x14ac:dyDescent="0.35">
      <c r="A1109">
        <v>1644</v>
      </c>
      <c r="B1109">
        <v>469576192</v>
      </c>
      <c r="C1109">
        <v>1403</v>
      </c>
      <c r="D1109" t="s">
        <v>390</v>
      </c>
      <c r="E1109" t="s">
        <v>391</v>
      </c>
      <c r="F1109">
        <v>1407</v>
      </c>
      <c r="G1109" t="s">
        <v>392</v>
      </c>
      <c r="H1109" t="s">
        <v>391</v>
      </c>
      <c r="I1109">
        <v>522</v>
      </c>
      <c r="J1109" t="s">
        <v>424</v>
      </c>
      <c r="K1109" t="s">
        <v>425</v>
      </c>
      <c r="L1109">
        <v>50297</v>
      </c>
      <c r="M1109" t="s">
        <v>404</v>
      </c>
      <c r="N1109" t="s">
        <v>405</v>
      </c>
      <c r="O1109">
        <v>50297</v>
      </c>
      <c r="P1109" t="s">
        <v>404</v>
      </c>
      <c r="Q1109" t="s">
        <v>405</v>
      </c>
      <c r="R1109" t="s">
        <v>300</v>
      </c>
      <c r="S1109" s="2">
        <v>20734402.050000001</v>
      </c>
      <c r="U1109">
        <v>18</v>
      </c>
      <c r="IF1109">
        <v>50297</v>
      </c>
      <c r="IG1109" t="s">
        <v>404</v>
      </c>
      <c r="IH1109" t="s">
        <v>252</v>
      </c>
      <c r="IK1109">
        <v>-2</v>
      </c>
      <c r="IL1109" t="s">
        <v>253</v>
      </c>
      <c r="IM1109" t="s">
        <v>254</v>
      </c>
      <c r="IN1109" t="s">
        <v>400</v>
      </c>
      <c r="IP1109" t="s">
        <v>404</v>
      </c>
    </row>
    <row r="1110" spans="1:250" x14ac:dyDescent="0.35">
      <c r="A1110">
        <v>1645</v>
      </c>
      <c r="B1110">
        <v>469576192</v>
      </c>
      <c r="C1110">
        <v>1403</v>
      </c>
      <c r="D1110" t="s">
        <v>390</v>
      </c>
      <c r="E1110" t="s">
        <v>391</v>
      </c>
      <c r="F1110">
        <v>1407</v>
      </c>
      <c r="G1110" t="s">
        <v>392</v>
      </c>
      <c r="H1110" t="s">
        <v>391</v>
      </c>
      <c r="I1110">
        <v>520</v>
      </c>
      <c r="J1110" t="s">
        <v>427</v>
      </c>
      <c r="K1110" t="s">
        <v>428</v>
      </c>
      <c r="L1110">
        <v>50297</v>
      </c>
      <c r="M1110" t="s">
        <v>404</v>
      </c>
      <c r="N1110" t="s">
        <v>405</v>
      </c>
      <c r="O1110">
        <v>50297</v>
      </c>
      <c r="P1110" t="s">
        <v>404</v>
      </c>
      <c r="Q1110" t="s">
        <v>405</v>
      </c>
      <c r="R1110" t="s">
        <v>300</v>
      </c>
      <c r="S1110" s="2">
        <v>20689182.059999999</v>
      </c>
      <c r="U1110">
        <v>18</v>
      </c>
      <c r="IF1110">
        <v>50297</v>
      </c>
      <c r="IG1110" t="s">
        <v>404</v>
      </c>
      <c r="IH1110" t="s">
        <v>252</v>
      </c>
      <c r="IK1110">
        <v>-2</v>
      </c>
      <c r="IL1110" t="s">
        <v>253</v>
      </c>
      <c r="IM1110" t="s">
        <v>254</v>
      </c>
      <c r="IN1110" t="s">
        <v>400</v>
      </c>
      <c r="IP1110" t="s">
        <v>404</v>
      </c>
    </row>
    <row r="1111" spans="1:250" x14ac:dyDescent="0.35">
      <c r="A1111">
        <v>1646</v>
      </c>
      <c r="B1111">
        <v>469576192</v>
      </c>
      <c r="C1111">
        <v>1403</v>
      </c>
      <c r="D1111" t="s">
        <v>390</v>
      </c>
      <c r="E1111" t="s">
        <v>391</v>
      </c>
      <c r="F1111">
        <v>1407</v>
      </c>
      <c r="G1111" t="s">
        <v>392</v>
      </c>
      <c r="H1111" t="s">
        <v>391</v>
      </c>
      <c r="I1111">
        <v>516</v>
      </c>
      <c r="J1111" t="s">
        <v>429</v>
      </c>
      <c r="K1111" t="s">
        <v>430</v>
      </c>
      <c r="L1111">
        <v>50297</v>
      </c>
      <c r="M1111" t="s">
        <v>404</v>
      </c>
      <c r="N1111" t="s">
        <v>405</v>
      </c>
      <c r="O1111">
        <v>50297</v>
      </c>
      <c r="P1111" t="s">
        <v>404</v>
      </c>
      <c r="Q1111" t="s">
        <v>405</v>
      </c>
      <c r="R1111" t="s">
        <v>300</v>
      </c>
      <c r="S1111" s="2">
        <v>20646814.260000002</v>
      </c>
      <c r="U1111">
        <v>18</v>
      </c>
      <c r="IF1111">
        <v>50297</v>
      </c>
      <c r="IG1111" t="s">
        <v>404</v>
      </c>
      <c r="IH1111" t="s">
        <v>252</v>
      </c>
      <c r="IK1111">
        <v>-2</v>
      </c>
      <c r="IL1111" t="s">
        <v>253</v>
      </c>
      <c r="IM1111" t="s">
        <v>254</v>
      </c>
      <c r="IN1111" t="s">
        <v>400</v>
      </c>
      <c r="IP1111" t="s">
        <v>404</v>
      </c>
    </row>
    <row r="1112" spans="1:250" x14ac:dyDescent="0.35">
      <c r="A1112">
        <v>1647</v>
      </c>
      <c r="B1112">
        <v>469576192</v>
      </c>
      <c r="C1112">
        <v>1403</v>
      </c>
      <c r="D1112" t="s">
        <v>390</v>
      </c>
      <c r="E1112" t="s">
        <v>391</v>
      </c>
      <c r="F1112">
        <v>1407</v>
      </c>
      <c r="G1112" t="s">
        <v>392</v>
      </c>
      <c r="H1112" t="s">
        <v>391</v>
      </c>
      <c r="I1112">
        <v>514</v>
      </c>
      <c r="J1112" t="s">
        <v>431</v>
      </c>
      <c r="K1112" t="s">
        <v>432</v>
      </c>
      <c r="L1112">
        <v>50297</v>
      </c>
      <c r="M1112" t="s">
        <v>404</v>
      </c>
      <c r="N1112" t="s">
        <v>405</v>
      </c>
      <c r="O1112">
        <v>50297</v>
      </c>
      <c r="P1112" t="s">
        <v>404</v>
      </c>
      <c r="Q1112" t="s">
        <v>405</v>
      </c>
      <c r="R1112" t="s">
        <v>300</v>
      </c>
      <c r="S1112" s="2">
        <v>20600090.449999999</v>
      </c>
      <c r="U1112">
        <v>18</v>
      </c>
      <c r="IF1112">
        <v>50297</v>
      </c>
      <c r="IG1112" t="s">
        <v>404</v>
      </c>
      <c r="IH1112" t="s">
        <v>252</v>
      </c>
      <c r="IK1112">
        <v>-2</v>
      </c>
      <c r="IL1112" t="s">
        <v>253</v>
      </c>
      <c r="IM1112" t="s">
        <v>254</v>
      </c>
      <c r="IN1112" t="s">
        <v>400</v>
      </c>
      <c r="IP1112" t="s">
        <v>404</v>
      </c>
    </row>
    <row r="1113" spans="1:250" x14ac:dyDescent="0.35">
      <c r="A1113">
        <v>1648</v>
      </c>
      <c r="B1113">
        <v>469576192</v>
      </c>
      <c r="C1113">
        <v>1403</v>
      </c>
      <c r="D1113" t="s">
        <v>390</v>
      </c>
      <c r="E1113" t="s">
        <v>391</v>
      </c>
      <c r="F1113">
        <v>1407</v>
      </c>
      <c r="G1113" t="s">
        <v>392</v>
      </c>
      <c r="H1113" t="s">
        <v>391</v>
      </c>
      <c r="I1113">
        <v>508</v>
      </c>
      <c r="J1113" t="s">
        <v>433</v>
      </c>
      <c r="K1113" t="s">
        <v>434</v>
      </c>
      <c r="L1113">
        <v>50297</v>
      </c>
      <c r="M1113" t="s">
        <v>404</v>
      </c>
      <c r="N1113" t="s">
        <v>405</v>
      </c>
      <c r="O1113">
        <v>50297</v>
      </c>
      <c r="P1113" t="s">
        <v>404</v>
      </c>
      <c r="Q1113" t="s">
        <v>405</v>
      </c>
      <c r="R1113" t="s">
        <v>300</v>
      </c>
      <c r="S1113" s="2">
        <v>20559596.469999999</v>
      </c>
      <c r="U1113">
        <v>18</v>
      </c>
      <c r="IF1113">
        <v>50297</v>
      </c>
      <c r="IG1113" t="s">
        <v>404</v>
      </c>
      <c r="IH1113" t="s">
        <v>252</v>
      </c>
      <c r="IK1113">
        <v>-2</v>
      </c>
      <c r="IL1113" t="s">
        <v>253</v>
      </c>
      <c r="IM1113" t="s">
        <v>254</v>
      </c>
      <c r="IN1113" t="s">
        <v>400</v>
      </c>
      <c r="IP1113" t="s">
        <v>404</v>
      </c>
    </row>
    <row r="1114" spans="1:250" x14ac:dyDescent="0.35">
      <c r="A1114">
        <v>1649</v>
      </c>
      <c r="B1114">
        <v>469576192</v>
      </c>
      <c r="C1114">
        <v>1403</v>
      </c>
      <c r="D1114" t="s">
        <v>390</v>
      </c>
      <c r="E1114" t="s">
        <v>391</v>
      </c>
      <c r="F1114">
        <v>1407</v>
      </c>
      <c r="G1114" t="s">
        <v>392</v>
      </c>
      <c r="H1114" t="s">
        <v>391</v>
      </c>
      <c r="I1114">
        <v>546</v>
      </c>
      <c r="J1114" t="s">
        <v>437</v>
      </c>
      <c r="K1114" t="s">
        <v>438</v>
      </c>
      <c r="L1114">
        <v>1736</v>
      </c>
      <c r="M1114" t="s">
        <v>394</v>
      </c>
      <c r="N1114" t="s">
        <v>256</v>
      </c>
      <c r="O1114">
        <v>1736</v>
      </c>
      <c r="P1114" t="s">
        <v>394</v>
      </c>
      <c r="Q1114" t="s">
        <v>256</v>
      </c>
      <c r="R1114" t="s">
        <v>300</v>
      </c>
      <c r="S1114" s="2">
        <v>25230396.52</v>
      </c>
      <c r="U1114">
        <v>18</v>
      </c>
      <c r="IF1114">
        <v>1736</v>
      </c>
      <c r="IG1114" t="s">
        <v>394</v>
      </c>
      <c r="IH1114" t="s">
        <v>252</v>
      </c>
      <c r="IK1114">
        <v>-2</v>
      </c>
      <c r="IL1114" t="s">
        <v>253</v>
      </c>
      <c r="IM1114" t="s">
        <v>254</v>
      </c>
      <c r="IN1114" t="s">
        <v>400</v>
      </c>
      <c r="IP1114" t="s">
        <v>401</v>
      </c>
    </row>
    <row r="1115" spans="1:250" x14ac:dyDescent="0.35">
      <c r="A1115">
        <v>1650</v>
      </c>
      <c r="B1115">
        <v>469576192</v>
      </c>
      <c r="C1115">
        <v>1403</v>
      </c>
      <c r="D1115" t="s">
        <v>390</v>
      </c>
      <c r="E1115" t="s">
        <v>391</v>
      </c>
      <c r="F1115">
        <v>1407</v>
      </c>
      <c r="G1115" t="s">
        <v>392</v>
      </c>
      <c r="H1115" t="s">
        <v>391</v>
      </c>
      <c r="I1115">
        <v>542</v>
      </c>
      <c r="J1115" t="s">
        <v>439</v>
      </c>
      <c r="K1115" t="s">
        <v>440</v>
      </c>
      <c r="L1115">
        <v>1736</v>
      </c>
      <c r="M1115" t="s">
        <v>394</v>
      </c>
      <c r="N1115" t="s">
        <v>256</v>
      </c>
      <c r="O1115">
        <v>1736</v>
      </c>
      <c r="P1115" t="s">
        <v>394</v>
      </c>
      <c r="Q1115" t="s">
        <v>256</v>
      </c>
      <c r="R1115" t="s">
        <v>300</v>
      </c>
      <c r="S1115" s="2">
        <v>25181002.030000001</v>
      </c>
      <c r="U1115">
        <v>18</v>
      </c>
      <c r="IF1115">
        <v>1736</v>
      </c>
      <c r="IG1115" t="s">
        <v>394</v>
      </c>
      <c r="IH1115" t="s">
        <v>252</v>
      </c>
      <c r="IK1115">
        <v>-2</v>
      </c>
      <c r="IL1115" t="s">
        <v>253</v>
      </c>
      <c r="IM1115" t="s">
        <v>254</v>
      </c>
      <c r="IN1115" t="s">
        <v>400</v>
      </c>
      <c r="IP1115" t="s">
        <v>401</v>
      </c>
    </row>
    <row r="1116" spans="1:250" x14ac:dyDescent="0.35">
      <c r="A1116">
        <v>1651</v>
      </c>
      <c r="B1116">
        <v>469576192</v>
      </c>
      <c r="C1116">
        <v>1403</v>
      </c>
      <c r="D1116" t="s">
        <v>390</v>
      </c>
      <c r="E1116" t="s">
        <v>391</v>
      </c>
      <c r="F1116">
        <v>1407</v>
      </c>
      <c r="G1116" t="s">
        <v>392</v>
      </c>
      <c r="H1116" t="s">
        <v>391</v>
      </c>
      <c r="I1116">
        <v>538</v>
      </c>
      <c r="J1116" t="s">
        <v>441</v>
      </c>
      <c r="K1116" t="s">
        <v>442</v>
      </c>
      <c r="L1116">
        <v>1736</v>
      </c>
      <c r="M1116" t="s">
        <v>394</v>
      </c>
      <c r="N1116" t="s">
        <v>256</v>
      </c>
      <c r="O1116">
        <v>1736</v>
      </c>
      <c r="P1116" t="s">
        <v>394</v>
      </c>
      <c r="Q1116" t="s">
        <v>256</v>
      </c>
      <c r="R1116" t="s">
        <v>300</v>
      </c>
      <c r="S1116" s="2">
        <v>25124008.390000001</v>
      </c>
      <c r="U1116">
        <v>18</v>
      </c>
      <c r="IF1116">
        <v>1736</v>
      </c>
      <c r="IG1116" t="s">
        <v>394</v>
      </c>
      <c r="IH1116" t="s">
        <v>252</v>
      </c>
      <c r="IK1116">
        <v>-2</v>
      </c>
      <c r="IL1116" t="s">
        <v>253</v>
      </c>
      <c r="IM1116" t="s">
        <v>254</v>
      </c>
      <c r="IN1116" t="s">
        <v>400</v>
      </c>
      <c r="IP1116" t="s">
        <v>401</v>
      </c>
    </row>
    <row r="1117" spans="1:250" x14ac:dyDescent="0.35">
      <c r="A1117">
        <v>1652</v>
      </c>
      <c r="B1117">
        <v>469576192</v>
      </c>
      <c r="C1117">
        <v>1403</v>
      </c>
      <c r="D1117" t="s">
        <v>390</v>
      </c>
      <c r="E1117" t="s">
        <v>391</v>
      </c>
      <c r="F1117">
        <v>1407</v>
      </c>
      <c r="G1117" t="s">
        <v>392</v>
      </c>
      <c r="H1117" t="s">
        <v>391</v>
      </c>
      <c r="I1117">
        <v>536</v>
      </c>
      <c r="J1117" t="s">
        <v>443</v>
      </c>
      <c r="K1117" t="s">
        <v>444</v>
      </c>
      <c r="L1117">
        <v>1736</v>
      </c>
      <c r="M1117" t="s">
        <v>394</v>
      </c>
      <c r="N1117" t="s">
        <v>256</v>
      </c>
      <c r="O1117">
        <v>1736</v>
      </c>
      <c r="P1117" t="s">
        <v>394</v>
      </c>
      <c r="Q1117" t="s">
        <v>256</v>
      </c>
      <c r="R1117" t="s">
        <v>300</v>
      </c>
      <c r="S1117" s="2">
        <v>25063362.309999999</v>
      </c>
      <c r="U1117">
        <v>18</v>
      </c>
      <c r="IF1117">
        <v>1736</v>
      </c>
      <c r="IG1117" t="s">
        <v>394</v>
      </c>
      <c r="IH1117" t="s">
        <v>252</v>
      </c>
      <c r="IK1117">
        <v>-2</v>
      </c>
      <c r="IL1117" t="s">
        <v>253</v>
      </c>
      <c r="IM1117" t="s">
        <v>254</v>
      </c>
      <c r="IN1117" t="s">
        <v>400</v>
      </c>
      <c r="IP1117" t="s">
        <v>401</v>
      </c>
    </row>
    <row r="1118" spans="1:250" x14ac:dyDescent="0.35">
      <c r="A1118">
        <v>1653</v>
      </c>
      <c r="B1118">
        <v>469576192</v>
      </c>
      <c r="C1118">
        <v>1403</v>
      </c>
      <c r="D1118" t="s">
        <v>390</v>
      </c>
      <c r="E1118" t="s">
        <v>391</v>
      </c>
      <c r="F1118">
        <v>1407</v>
      </c>
      <c r="G1118" t="s">
        <v>392</v>
      </c>
      <c r="H1118" t="s">
        <v>391</v>
      </c>
      <c r="I1118">
        <v>530</v>
      </c>
      <c r="J1118" t="s">
        <v>445</v>
      </c>
      <c r="K1118" t="s">
        <v>446</v>
      </c>
      <c r="L1118">
        <v>1736</v>
      </c>
      <c r="M1118" t="s">
        <v>394</v>
      </c>
      <c r="N1118" t="s">
        <v>256</v>
      </c>
      <c r="O1118">
        <v>1736</v>
      </c>
      <c r="P1118" t="s">
        <v>394</v>
      </c>
      <c r="Q1118" t="s">
        <v>256</v>
      </c>
      <c r="R1118" t="s">
        <v>300</v>
      </c>
      <c r="S1118" s="2">
        <v>25017877.75</v>
      </c>
      <c r="U1118">
        <v>18</v>
      </c>
      <c r="IF1118">
        <v>1736</v>
      </c>
      <c r="IG1118" t="s">
        <v>394</v>
      </c>
      <c r="IH1118" t="s">
        <v>252</v>
      </c>
      <c r="IK1118">
        <v>-2</v>
      </c>
      <c r="IL1118" t="s">
        <v>253</v>
      </c>
      <c r="IM1118" t="s">
        <v>254</v>
      </c>
      <c r="IN1118" t="s">
        <v>400</v>
      </c>
      <c r="IP1118" t="s">
        <v>401</v>
      </c>
    </row>
    <row r="1119" spans="1:250" x14ac:dyDescent="0.35">
      <c r="A1119">
        <v>1654</v>
      </c>
      <c r="B1119">
        <v>469576192</v>
      </c>
      <c r="C1119">
        <v>1403</v>
      </c>
      <c r="D1119" t="s">
        <v>390</v>
      </c>
      <c r="E1119" t="s">
        <v>391</v>
      </c>
      <c r="F1119">
        <v>1407</v>
      </c>
      <c r="G1119" t="s">
        <v>392</v>
      </c>
      <c r="H1119" t="s">
        <v>391</v>
      </c>
      <c r="I1119">
        <v>526</v>
      </c>
      <c r="J1119" t="s">
        <v>435</v>
      </c>
      <c r="K1119" t="s">
        <v>436</v>
      </c>
      <c r="L1119">
        <v>1736</v>
      </c>
      <c r="M1119" t="s">
        <v>394</v>
      </c>
      <c r="N1119" t="s">
        <v>256</v>
      </c>
      <c r="O1119">
        <v>1736</v>
      </c>
      <c r="P1119" t="s">
        <v>394</v>
      </c>
      <c r="Q1119" t="s">
        <v>256</v>
      </c>
      <c r="R1119" t="s">
        <v>300</v>
      </c>
      <c r="S1119" s="2">
        <v>24950010.789999999</v>
      </c>
      <c r="U1119">
        <v>18</v>
      </c>
      <c r="IF1119">
        <v>1736</v>
      </c>
      <c r="IG1119" t="s">
        <v>394</v>
      </c>
      <c r="IH1119" t="s">
        <v>252</v>
      </c>
      <c r="IK1119">
        <v>-2</v>
      </c>
      <c r="IL1119" t="s">
        <v>253</v>
      </c>
      <c r="IM1119" t="s">
        <v>254</v>
      </c>
      <c r="IN1119" t="s">
        <v>400</v>
      </c>
      <c r="IP1119" t="s">
        <v>401</v>
      </c>
    </row>
    <row r="1120" spans="1:250" x14ac:dyDescent="0.35">
      <c r="A1120">
        <v>1655</v>
      </c>
      <c r="B1120">
        <v>469576192</v>
      </c>
      <c r="C1120">
        <v>1403</v>
      </c>
      <c r="D1120" t="s">
        <v>390</v>
      </c>
      <c r="E1120" t="s">
        <v>391</v>
      </c>
      <c r="F1120">
        <v>1407</v>
      </c>
      <c r="G1120" t="s">
        <v>392</v>
      </c>
      <c r="H1120" t="s">
        <v>391</v>
      </c>
      <c r="I1120">
        <v>522</v>
      </c>
      <c r="J1120" t="s">
        <v>424</v>
      </c>
      <c r="K1120" t="s">
        <v>425</v>
      </c>
      <c r="L1120">
        <v>1736</v>
      </c>
      <c r="M1120" t="s">
        <v>394</v>
      </c>
      <c r="N1120" t="s">
        <v>256</v>
      </c>
      <c r="O1120">
        <v>1736</v>
      </c>
      <c r="P1120" t="s">
        <v>394</v>
      </c>
      <c r="Q1120" t="s">
        <v>256</v>
      </c>
      <c r="R1120" t="s">
        <v>300</v>
      </c>
      <c r="S1120" s="2">
        <v>24885914.219999999</v>
      </c>
      <c r="U1120">
        <v>18</v>
      </c>
      <c r="IF1120">
        <v>1736</v>
      </c>
      <c r="IG1120" t="s">
        <v>394</v>
      </c>
      <c r="IH1120" t="s">
        <v>252</v>
      </c>
      <c r="IK1120">
        <v>-2</v>
      </c>
      <c r="IL1120" t="s">
        <v>253</v>
      </c>
      <c r="IM1120" t="s">
        <v>254</v>
      </c>
      <c r="IN1120" t="s">
        <v>400</v>
      </c>
      <c r="IP1120" t="s">
        <v>401</v>
      </c>
    </row>
    <row r="1121" spans="1:250" x14ac:dyDescent="0.35">
      <c r="A1121">
        <v>1656</v>
      </c>
      <c r="B1121">
        <v>469576192</v>
      </c>
      <c r="C1121">
        <v>1403</v>
      </c>
      <c r="D1121" t="s">
        <v>390</v>
      </c>
      <c r="E1121" t="s">
        <v>391</v>
      </c>
      <c r="F1121">
        <v>1407</v>
      </c>
      <c r="G1121" t="s">
        <v>392</v>
      </c>
      <c r="H1121" t="s">
        <v>391</v>
      </c>
      <c r="I1121">
        <v>520</v>
      </c>
      <c r="J1121" t="s">
        <v>427</v>
      </c>
      <c r="K1121" t="s">
        <v>428</v>
      </c>
      <c r="L1121">
        <v>1736</v>
      </c>
      <c r="M1121" t="s">
        <v>394</v>
      </c>
      <c r="N1121" t="s">
        <v>256</v>
      </c>
      <c r="O1121">
        <v>1736</v>
      </c>
      <c r="P1121" t="s">
        <v>394</v>
      </c>
      <c r="Q1121" t="s">
        <v>256</v>
      </c>
      <c r="R1121" t="s">
        <v>300</v>
      </c>
      <c r="S1121" s="2">
        <v>24831640.18</v>
      </c>
      <c r="U1121">
        <v>18</v>
      </c>
      <c r="IF1121">
        <v>1736</v>
      </c>
      <c r="IG1121" t="s">
        <v>394</v>
      </c>
      <c r="IH1121" t="s">
        <v>252</v>
      </c>
      <c r="IK1121">
        <v>-2</v>
      </c>
      <c r="IL1121" t="s">
        <v>253</v>
      </c>
      <c r="IM1121" t="s">
        <v>254</v>
      </c>
      <c r="IN1121" t="s">
        <v>400</v>
      </c>
      <c r="IP1121" t="s">
        <v>401</v>
      </c>
    </row>
    <row r="1122" spans="1:250" x14ac:dyDescent="0.35">
      <c r="A1122">
        <v>1657</v>
      </c>
      <c r="B1122">
        <v>469576192</v>
      </c>
      <c r="C1122">
        <v>1403</v>
      </c>
      <c r="D1122" t="s">
        <v>390</v>
      </c>
      <c r="E1122" t="s">
        <v>391</v>
      </c>
      <c r="F1122">
        <v>1407</v>
      </c>
      <c r="G1122" t="s">
        <v>392</v>
      </c>
      <c r="H1122" t="s">
        <v>391</v>
      </c>
      <c r="I1122">
        <v>516</v>
      </c>
      <c r="J1122" t="s">
        <v>429</v>
      </c>
      <c r="K1122" t="s">
        <v>430</v>
      </c>
      <c r="L1122">
        <v>1736</v>
      </c>
      <c r="M1122" t="s">
        <v>394</v>
      </c>
      <c r="N1122" t="s">
        <v>256</v>
      </c>
      <c r="O1122">
        <v>1736</v>
      </c>
      <c r="P1122" t="s">
        <v>394</v>
      </c>
      <c r="Q1122" t="s">
        <v>256</v>
      </c>
      <c r="R1122" t="s">
        <v>300</v>
      </c>
      <c r="S1122" s="2">
        <v>24780789.379999999</v>
      </c>
      <c r="U1122">
        <v>18</v>
      </c>
      <c r="IF1122">
        <v>1736</v>
      </c>
      <c r="IG1122" t="s">
        <v>394</v>
      </c>
      <c r="IH1122" t="s">
        <v>252</v>
      </c>
      <c r="IK1122">
        <v>-2</v>
      </c>
      <c r="IL1122" t="s">
        <v>253</v>
      </c>
      <c r="IM1122" t="s">
        <v>254</v>
      </c>
      <c r="IN1122" t="s">
        <v>400</v>
      </c>
      <c r="IP1122" t="s">
        <v>401</v>
      </c>
    </row>
    <row r="1123" spans="1:250" x14ac:dyDescent="0.35">
      <c r="A1123">
        <v>1658</v>
      </c>
      <c r="B1123">
        <v>469576192</v>
      </c>
      <c r="C1123">
        <v>1403</v>
      </c>
      <c r="D1123" t="s">
        <v>390</v>
      </c>
      <c r="E1123" t="s">
        <v>391</v>
      </c>
      <c r="F1123">
        <v>1407</v>
      </c>
      <c r="G1123" t="s">
        <v>392</v>
      </c>
      <c r="H1123" t="s">
        <v>391</v>
      </c>
      <c r="I1123">
        <v>514</v>
      </c>
      <c r="J1123" t="s">
        <v>431</v>
      </c>
      <c r="K1123" t="s">
        <v>432</v>
      </c>
      <c r="L1123">
        <v>1736</v>
      </c>
      <c r="M1123" t="s">
        <v>394</v>
      </c>
      <c r="N1123" t="s">
        <v>256</v>
      </c>
      <c r="O1123">
        <v>1736</v>
      </c>
      <c r="P1123" t="s">
        <v>394</v>
      </c>
      <c r="Q1123" t="s">
        <v>256</v>
      </c>
      <c r="R1123" t="s">
        <v>300</v>
      </c>
      <c r="S1123" s="2">
        <v>24724710.350000001</v>
      </c>
      <c r="U1123">
        <v>18</v>
      </c>
      <c r="IF1123">
        <v>1736</v>
      </c>
      <c r="IG1123" t="s">
        <v>394</v>
      </c>
      <c r="IH1123" t="s">
        <v>252</v>
      </c>
      <c r="IK1123">
        <v>-2</v>
      </c>
      <c r="IL1123" t="s">
        <v>253</v>
      </c>
      <c r="IM1123" t="s">
        <v>254</v>
      </c>
      <c r="IN1123" t="s">
        <v>400</v>
      </c>
      <c r="IP1123" t="s">
        <v>401</v>
      </c>
    </row>
    <row r="1124" spans="1:250" x14ac:dyDescent="0.35">
      <c r="A1124">
        <v>1659</v>
      </c>
      <c r="B1124">
        <v>469576192</v>
      </c>
      <c r="C1124">
        <v>1403</v>
      </c>
      <c r="D1124" t="s">
        <v>390</v>
      </c>
      <c r="E1124" t="s">
        <v>391</v>
      </c>
      <c r="F1124">
        <v>1407</v>
      </c>
      <c r="G1124" t="s">
        <v>392</v>
      </c>
      <c r="H1124" t="s">
        <v>391</v>
      </c>
      <c r="I1124">
        <v>508</v>
      </c>
      <c r="J1124" t="s">
        <v>433</v>
      </c>
      <c r="K1124" t="s">
        <v>434</v>
      </c>
      <c r="L1124">
        <v>1736</v>
      </c>
      <c r="M1124" t="s">
        <v>394</v>
      </c>
      <c r="N1124" t="s">
        <v>256</v>
      </c>
      <c r="O1124">
        <v>1736</v>
      </c>
      <c r="P1124" t="s">
        <v>394</v>
      </c>
      <c r="Q1124" t="s">
        <v>256</v>
      </c>
      <c r="R1124" t="s">
        <v>300</v>
      </c>
      <c r="S1124" s="2">
        <v>24676108.559999999</v>
      </c>
      <c r="U1124">
        <v>18</v>
      </c>
      <c r="IF1124">
        <v>1736</v>
      </c>
      <c r="IG1124" t="s">
        <v>394</v>
      </c>
      <c r="IH1124" t="s">
        <v>252</v>
      </c>
      <c r="IK1124">
        <v>-2</v>
      </c>
      <c r="IL1124" t="s">
        <v>253</v>
      </c>
      <c r="IM1124" t="s">
        <v>254</v>
      </c>
      <c r="IN1124" t="s">
        <v>400</v>
      </c>
      <c r="IP1124" t="s">
        <v>401</v>
      </c>
    </row>
    <row r="1125" spans="1:250" x14ac:dyDescent="0.35">
      <c r="A1125">
        <v>1660</v>
      </c>
      <c r="B1125">
        <v>469576192</v>
      </c>
      <c r="C1125">
        <v>1403</v>
      </c>
      <c r="D1125" t="s">
        <v>390</v>
      </c>
      <c r="E1125" t="s">
        <v>391</v>
      </c>
      <c r="F1125">
        <v>1407</v>
      </c>
      <c r="G1125" t="s">
        <v>392</v>
      </c>
      <c r="H1125" t="s">
        <v>391</v>
      </c>
      <c r="I1125">
        <v>546</v>
      </c>
      <c r="J1125" t="s">
        <v>437</v>
      </c>
      <c r="K1125" t="s">
        <v>438</v>
      </c>
      <c r="L1125">
        <v>1471</v>
      </c>
      <c r="M1125" t="s">
        <v>395</v>
      </c>
      <c r="N1125" t="s">
        <v>255</v>
      </c>
      <c r="O1125">
        <v>1471</v>
      </c>
      <c r="P1125" t="s">
        <v>395</v>
      </c>
      <c r="Q1125" t="s">
        <v>255</v>
      </c>
      <c r="R1125" t="s">
        <v>300</v>
      </c>
      <c r="S1125" s="2">
        <v>109909.923</v>
      </c>
      <c r="U1125">
        <v>18</v>
      </c>
      <c r="IF1125">
        <v>1471</v>
      </c>
      <c r="IG1125" t="s">
        <v>395</v>
      </c>
      <c r="IH1125" t="s">
        <v>252</v>
      </c>
      <c r="IK1125">
        <v>-2</v>
      </c>
      <c r="IL1125" t="s">
        <v>253</v>
      </c>
      <c r="IM1125" t="s">
        <v>254</v>
      </c>
      <c r="IN1125" t="s">
        <v>400</v>
      </c>
      <c r="IP1125" t="s">
        <v>402</v>
      </c>
    </row>
    <row r="1126" spans="1:250" x14ac:dyDescent="0.35">
      <c r="A1126">
        <v>1661</v>
      </c>
      <c r="B1126">
        <v>469576192</v>
      </c>
      <c r="C1126">
        <v>1403</v>
      </c>
      <c r="D1126" t="s">
        <v>390</v>
      </c>
      <c r="E1126" t="s">
        <v>391</v>
      </c>
      <c r="F1126">
        <v>1407</v>
      </c>
      <c r="G1126" t="s">
        <v>392</v>
      </c>
      <c r="H1126" t="s">
        <v>391</v>
      </c>
      <c r="I1126">
        <v>542</v>
      </c>
      <c r="J1126" t="s">
        <v>439</v>
      </c>
      <c r="K1126" t="s">
        <v>440</v>
      </c>
      <c r="L1126">
        <v>1471</v>
      </c>
      <c r="M1126" t="s">
        <v>395</v>
      </c>
      <c r="N1126" t="s">
        <v>255</v>
      </c>
      <c r="O1126">
        <v>1471</v>
      </c>
      <c r="P1126" t="s">
        <v>395</v>
      </c>
      <c r="Q1126" t="s">
        <v>255</v>
      </c>
      <c r="R1126" t="s">
        <v>300</v>
      </c>
      <c r="S1126" s="2">
        <v>109694.753</v>
      </c>
      <c r="U1126">
        <v>18</v>
      </c>
      <c r="IF1126">
        <v>1471</v>
      </c>
      <c r="IG1126" t="s">
        <v>395</v>
      </c>
      <c r="IH1126" t="s">
        <v>252</v>
      </c>
      <c r="IK1126">
        <v>-2</v>
      </c>
      <c r="IL1126" t="s">
        <v>253</v>
      </c>
      <c r="IM1126" t="s">
        <v>254</v>
      </c>
      <c r="IN1126" t="s">
        <v>400</v>
      </c>
      <c r="IP1126" t="s">
        <v>402</v>
      </c>
    </row>
    <row r="1127" spans="1:250" x14ac:dyDescent="0.35">
      <c r="A1127">
        <v>1662</v>
      </c>
      <c r="B1127">
        <v>469576192</v>
      </c>
      <c r="C1127">
        <v>1403</v>
      </c>
      <c r="D1127" t="s">
        <v>390</v>
      </c>
      <c r="E1127" t="s">
        <v>391</v>
      </c>
      <c r="F1127">
        <v>1407</v>
      </c>
      <c r="G1127" t="s">
        <v>392</v>
      </c>
      <c r="H1127" t="s">
        <v>391</v>
      </c>
      <c r="I1127">
        <v>538</v>
      </c>
      <c r="J1127" t="s">
        <v>441</v>
      </c>
      <c r="K1127" t="s">
        <v>442</v>
      </c>
      <c r="L1127">
        <v>1471</v>
      </c>
      <c r="M1127" t="s">
        <v>395</v>
      </c>
      <c r="N1127" t="s">
        <v>255</v>
      </c>
      <c r="O1127">
        <v>1471</v>
      </c>
      <c r="P1127" t="s">
        <v>395</v>
      </c>
      <c r="Q1127" t="s">
        <v>255</v>
      </c>
      <c r="R1127" t="s">
        <v>300</v>
      </c>
      <c r="S1127" s="2">
        <v>109446.473</v>
      </c>
      <c r="U1127">
        <v>18</v>
      </c>
      <c r="IF1127">
        <v>1471</v>
      </c>
      <c r="IG1127" t="s">
        <v>395</v>
      </c>
      <c r="IH1127" t="s">
        <v>252</v>
      </c>
      <c r="IK1127">
        <v>-2</v>
      </c>
      <c r="IL1127" t="s">
        <v>253</v>
      </c>
      <c r="IM1127" t="s">
        <v>254</v>
      </c>
      <c r="IN1127" t="s">
        <v>400</v>
      </c>
      <c r="IP1127" t="s">
        <v>402</v>
      </c>
    </row>
    <row r="1128" spans="1:250" x14ac:dyDescent="0.35">
      <c r="A1128">
        <v>1663</v>
      </c>
      <c r="B1128">
        <v>469576192</v>
      </c>
      <c r="C1128">
        <v>1403</v>
      </c>
      <c r="D1128" t="s">
        <v>390</v>
      </c>
      <c r="E1128" t="s">
        <v>391</v>
      </c>
      <c r="F1128">
        <v>1407</v>
      </c>
      <c r="G1128" t="s">
        <v>392</v>
      </c>
      <c r="H1128" t="s">
        <v>391</v>
      </c>
      <c r="I1128">
        <v>536</v>
      </c>
      <c r="J1128" t="s">
        <v>443</v>
      </c>
      <c r="K1128" t="s">
        <v>444</v>
      </c>
      <c r="L1128">
        <v>1471</v>
      </c>
      <c r="M1128" t="s">
        <v>395</v>
      </c>
      <c r="N1128" t="s">
        <v>255</v>
      </c>
      <c r="O1128">
        <v>1471</v>
      </c>
      <c r="P1128" t="s">
        <v>395</v>
      </c>
      <c r="Q1128" t="s">
        <v>255</v>
      </c>
      <c r="R1128" t="s">
        <v>300</v>
      </c>
      <c r="S1128" s="2">
        <v>109182.283</v>
      </c>
      <c r="U1128">
        <v>18</v>
      </c>
      <c r="IF1128">
        <v>1471</v>
      </c>
      <c r="IG1128" t="s">
        <v>395</v>
      </c>
      <c r="IH1128" t="s">
        <v>252</v>
      </c>
      <c r="IK1128">
        <v>-2</v>
      </c>
      <c r="IL1128" t="s">
        <v>253</v>
      </c>
      <c r="IM1128" t="s">
        <v>254</v>
      </c>
      <c r="IN1128" t="s">
        <v>400</v>
      </c>
      <c r="IP1128" t="s">
        <v>402</v>
      </c>
    </row>
    <row r="1129" spans="1:250" x14ac:dyDescent="0.35">
      <c r="A1129">
        <v>1664</v>
      </c>
      <c r="B1129">
        <v>469576192</v>
      </c>
      <c r="C1129">
        <v>1403</v>
      </c>
      <c r="D1129" t="s">
        <v>390</v>
      </c>
      <c r="E1129" t="s">
        <v>391</v>
      </c>
      <c r="F1129">
        <v>1407</v>
      </c>
      <c r="G1129" t="s">
        <v>392</v>
      </c>
      <c r="H1129" t="s">
        <v>391</v>
      </c>
      <c r="I1129">
        <v>530</v>
      </c>
      <c r="J1129" t="s">
        <v>445</v>
      </c>
      <c r="K1129" t="s">
        <v>446</v>
      </c>
      <c r="L1129">
        <v>1471</v>
      </c>
      <c r="M1129" t="s">
        <v>395</v>
      </c>
      <c r="N1129" t="s">
        <v>255</v>
      </c>
      <c r="O1129">
        <v>1471</v>
      </c>
      <c r="P1129" t="s">
        <v>395</v>
      </c>
      <c r="Q1129" t="s">
        <v>255</v>
      </c>
      <c r="R1129" t="s">
        <v>300</v>
      </c>
      <c r="S1129" s="2">
        <v>108984.15300000001</v>
      </c>
      <c r="U1129">
        <v>18</v>
      </c>
      <c r="IF1129">
        <v>1471</v>
      </c>
      <c r="IG1129" t="s">
        <v>395</v>
      </c>
      <c r="IH1129" t="s">
        <v>252</v>
      </c>
      <c r="IK1129">
        <v>-2</v>
      </c>
      <c r="IL1129" t="s">
        <v>253</v>
      </c>
      <c r="IM1129" t="s">
        <v>254</v>
      </c>
      <c r="IN1129" t="s">
        <v>400</v>
      </c>
      <c r="IP1129" t="s">
        <v>402</v>
      </c>
    </row>
    <row r="1130" spans="1:250" x14ac:dyDescent="0.35">
      <c r="A1130">
        <v>1665</v>
      </c>
      <c r="B1130">
        <v>469576192</v>
      </c>
      <c r="C1130">
        <v>1403</v>
      </c>
      <c r="D1130" t="s">
        <v>390</v>
      </c>
      <c r="E1130" t="s">
        <v>391</v>
      </c>
      <c r="F1130">
        <v>1407</v>
      </c>
      <c r="G1130" t="s">
        <v>392</v>
      </c>
      <c r="H1130" t="s">
        <v>391</v>
      </c>
      <c r="I1130">
        <v>526</v>
      </c>
      <c r="J1130" t="s">
        <v>435</v>
      </c>
      <c r="K1130" t="s">
        <v>436</v>
      </c>
      <c r="L1130">
        <v>1471</v>
      </c>
      <c r="M1130" t="s">
        <v>395</v>
      </c>
      <c r="N1130" t="s">
        <v>255</v>
      </c>
      <c r="O1130">
        <v>1471</v>
      </c>
      <c r="P1130" t="s">
        <v>395</v>
      </c>
      <c r="Q1130" t="s">
        <v>255</v>
      </c>
      <c r="R1130" t="s">
        <v>300</v>
      </c>
      <c r="S1130" s="2">
        <v>108688.51300000001</v>
      </c>
      <c r="U1130">
        <v>18</v>
      </c>
      <c r="IF1130">
        <v>1471</v>
      </c>
      <c r="IG1130" t="s">
        <v>395</v>
      </c>
      <c r="IH1130" t="s">
        <v>252</v>
      </c>
      <c r="IK1130">
        <v>-2</v>
      </c>
      <c r="IL1130" t="s">
        <v>253</v>
      </c>
      <c r="IM1130" t="s">
        <v>254</v>
      </c>
      <c r="IN1130" t="s">
        <v>400</v>
      </c>
      <c r="IP1130" t="s">
        <v>402</v>
      </c>
    </row>
    <row r="1131" spans="1:250" x14ac:dyDescent="0.35">
      <c r="A1131">
        <v>1666</v>
      </c>
      <c r="B1131">
        <v>469576192</v>
      </c>
      <c r="C1131">
        <v>1403</v>
      </c>
      <c r="D1131" t="s">
        <v>390</v>
      </c>
      <c r="E1131" t="s">
        <v>391</v>
      </c>
      <c r="F1131">
        <v>1407</v>
      </c>
      <c r="G1131" t="s">
        <v>392</v>
      </c>
      <c r="H1131" t="s">
        <v>391</v>
      </c>
      <c r="I1131">
        <v>522</v>
      </c>
      <c r="J1131" t="s">
        <v>424</v>
      </c>
      <c r="K1131" t="s">
        <v>425</v>
      </c>
      <c r="L1131">
        <v>1471</v>
      </c>
      <c r="M1131" t="s">
        <v>395</v>
      </c>
      <c r="N1131" t="s">
        <v>255</v>
      </c>
      <c r="O1131">
        <v>1471</v>
      </c>
      <c r="P1131" t="s">
        <v>395</v>
      </c>
      <c r="Q1131" t="s">
        <v>255</v>
      </c>
      <c r="R1131" t="s">
        <v>300</v>
      </c>
      <c r="S1131" s="2">
        <v>108409.303</v>
      </c>
      <c r="U1131">
        <v>18</v>
      </c>
      <c r="IF1131">
        <v>1471</v>
      </c>
      <c r="IG1131" t="s">
        <v>395</v>
      </c>
      <c r="IH1131" t="s">
        <v>252</v>
      </c>
      <c r="IK1131">
        <v>-2</v>
      </c>
      <c r="IL1131" t="s">
        <v>253</v>
      </c>
      <c r="IM1131" t="s">
        <v>254</v>
      </c>
      <c r="IN1131" t="s">
        <v>400</v>
      </c>
      <c r="IP1131" t="s">
        <v>402</v>
      </c>
    </row>
    <row r="1132" spans="1:250" x14ac:dyDescent="0.35">
      <c r="A1132">
        <v>1667</v>
      </c>
      <c r="B1132">
        <v>469576192</v>
      </c>
      <c r="C1132">
        <v>1403</v>
      </c>
      <c r="D1132" t="s">
        <v>390</v>
      </c>
      <c r="E1132" t="s">
        <v>391</v>
      </c>
      <c r="F1132">
        <v>1407</v>
      </c>
      <c r="G1132" t="s">
        <v>392</v>
      </c>
      <c r="H1132" t="s">
        <v>391</v>
      </c>
      <c r="I1132">
        <v>520</v>
      </c>
      <c r="J1132" t="s">
        <v>427</v>
      </c>
      <c r="K1132" t="s">
        <v>428</v>
      </c>
      <c r="L1132">
        <v>1471</v>
      </c>
      <c r="M1132" t="s">
        <v>395</v>
      </c>
      <c r="N1132" t="s">
        <v>255</v>
      </c>
      <c r="O1132">
        <v>1471</v>
      </c>
      <c r="P1132" t="s">
        <v>395</v>
      </c>
      <c r="Q1132" t="s">
        <v>255</v>
      </c>
      <c r="R1132" t="s">
        <v>300</v>
      </c>
      <c r="S1132" s="2">
        <v>108172.883</v>
      </c>
      <c r="U1132">
        <v>18</v>
      </c>
      <c r="IF1132">
        <v>1471</v>
      </c>
      <c r="IG1132" t="s">
        <v>395</v>
      </c>
      <c r="IH1132" t="s">
        <v>252</v>
      </c>
      <c r="IK1132">
        <v>-2</v>
      </c>
      <c r="IL1132" t="s">
        <v>253</v>
      </c>
      <c r="IM1132" t="s">
        <v>254</v>
      </c>
      <c r="IN1132" t="s">
        <v>400</v>
      </c>
      <c r="IP1132" t="s">
        <v>402</v>
      </c>
    </row>
    <row r="1133" spans="1:250" x14ac:dyDescent="0.35">
      <c r="A1133">
        <v>1668</v>
      </c>
      <c r="B1133">
        <v>469576192</v>
      </c>
      <c r="C1133">
        <v>1403</v>
      </c>
      <c r="D1133" t="s">
        <v>390</v>
      </c>
      <c r="E1133" t="s">
        <v>391</v>
      </c>
      <c r="F1133">
        <v>1407</v>
      </c>
      <c r="G1133" t="s">
        <v>392</v>
      </c>
      <c r="H1133" t="s">
        <v>391</v>
      </c>
      <c r="I1133">
        <v>516</v>
      </c>
      <c r="J1133" t="s">
        <v>429</v>
      </c>
      <c r="K1133" t="s">
        <v>430</v>
      </c>
      <c r="L1133">
        <v>1471</v>
      </c>
      <c r="M1133" t="s">
        <v>395</v>
      </c>
      <c r="N1133" t="s">
        <v>255</v>
      </c>
      <c r="O1133">
        <v>1471</v>
      </c>
      <c r="P1133" t="s">
        <v>395</v>
      </c>
      <c r="Q1133" t="s">
        <v>255</v>
      </c>
      <c r="R1133" t="s">
        <v>300</v>
      </c>
      <c r="S1133" s="2">
        <v>107951.37300000001</v>
      </c>
      <c r="U1133">
        <v>18</v>
      </c>
      <c r="IF1133">
        <v>1471</v>
      </c>
      <c r="IG1133" t="s">
        <v>395</v>
      </c>
      <c r="IH1133" t="s">
        <v>252</v>
      </c>
      <c r="IK1133">
        <v>-2</v>
      </c>
      <c r="IL1133" t="s">
        <v>253</v>
      </c>
      <c r="IM1133" t="s">
        <v>254</v>
      </c>
      <c r="IN1133" t="s">
        <v>400</v>
      </c>
      <c r="IP1133" t="s">
        <v>402</v>
      </c>
    </row>
    <row r="1134" spans="1:250" x14ac:dyDescent="0.35">
      <c r="A1134">
        <v>1669</v>
      </c>
      <c r="B1134">
        <v>469576192</v>
      </c>
      <c r="C1134">
        <v>1403</v>
      </c>
      <c r="D1134" t="s">
        <v>390</v>
      </c>
      <c r="E1134" t="s">
        <v>391</v>
      </c>
      <c r="F1134">
        <v>1407</v>
      </c>
      <c r="G1134" t="s">
        <v>392</v>
      </c>
      <c r="H1134" t="s">
        <v>391</v>
      </c>
      <c r="I1134">
        <v>514</v>
      </c>
      <c r="J1134" t="s">
        <v>431</v>
      </c>
      <c r="K1134" t="s">
        <v>432</v>
      </c>
      <c r="L1134">
        <v>1471</v>
      </c>
      <c r="M1134" t="s">
        <v>395</v>
      </c>
      <c r="N1134" t="s">
        <v>255</v>
      </c>
      <c r="O1134">
        <v>1471</v>
      </c>
      <c r="P1134" t="s">
        <v>395</v>
      </c>
      <c r="Q1134" t="s">
        <v>255</v>
      </c>
      <c r="R1134" t="s">
        <v>300</v>
      </c>
      <c r="S1134" s="2">
        <v>107707.083</v>
      </c>
      <c r="U1134">
        <v>18</v>
      </c>
      <c r="IF1134">
        <v>1471</v>
      </c>
      <c r="IG1134" t="s">
        <v>395</v>
      </c>
      <c r="IH1134" t="s">
        <v>252</v>
      </c>
      <c r="IK1134">
        <v>-2</v>
      </c>
      <c r="IL1134" t="s">
        <v>253</v>
      </c>
      <c r="IM1134" t="s">
        <v>254</v>
      </c>
      <c r="IN1134" t="s">
        <v>400</v>
      </c>
      <c r="IP1134" t="s">
        <v>402</v>
      </c>
    </row>
    <row r="1135" spans="1:250" x14ac:dyDescent="0.35">
      <c r="A1135">
        <v>1670</v>
      </c>
      <c r="B1135">
        <v>469576192</v>
      </c>
      <c r="C1135">
        <v>1403</v>
      </c>
      <c r="D1135" t="s">
        <v>390</v>
      </c>
      <c r="E1135" t="s">
        <v>391</v>
      </c>
      <c r="F1135">
        <v>1407</v>
      </c>
      <c r="G1135" t="s">
        <v>392</v>
      </c>
      <c r="H1135" t="s">
        <v>391</v>
      </c>
      <c r="I1135">
        <v>508</v>
      </c>
      <c r="J1135" t="s">
        <v>433</v>
      </c>
      <c r="K1135" t="s">
        <v>434</v>
      </c>
      <c r="L1135">
        <v>1471</v>
      </c>
      <c r="M1135" t="s">
        <v>395</v>
      </c>
      <c r="N1135" t="s">
        <v>255</v>
      </c>
      <c r="O1135">
        <v>1471</v>
      </c>
      <c r="P1135" t="s">
        <v>395</v>
      </c>
      <c r="Q1135" t="s">
        <v>255</v>
      </c>
      <c r="R1135" t="s">
        <v>300</v>
      </c>
      <c r="S1135" s="2">
        <v>107495.363</v>
      </c>
      <c r="U1135">
        <v>18</v>
      </c>
      <c r="IF1135">
        <v>1471</v>
      </c>
      <c r="IG1135" t="s">
        <v>395</v>
      </c>
      <c r="IH1135" t="s">
        <v>252</v>
      </c>
      <c r="IK1135">
        <v>-2</v>
      </c>
      <c r="IL1135" t="s">
        <v>253</v>
      </c>
      <c r="IM1135" t="s">
        <v>254</v>
      </c>
      <c r="IN1135" t="s">
        <v>400</v>
      </c>
      <c r="IP1135" t="s">
        <v>402</v>
      </c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M1" sqref="M1"/>
    </sheetView>
  </sheetViews>
  <sheetFormatPr defaultRowHeight="14.5" x14ac:dyDescent="0.35"/>
  <cols>
    <col min="2" max="2" width="18.1796875" bestFit="1" customWidth="1"/>
    <col min="3" max="5" width="10.54296875" bestFit="1" customWidth="1"/>
    <col min="6" max="6" width="16.1796875" bestFit="1" customWidth="1"/>
    <col min="7" max="7" width="18.1796875" bestFit="1" customWidth="1"/>
    <col min="8" max="8" width="15.453125" customWidth="1"/>
    <col min="9" max="10" width="10.26953125" bestFit="1" customWidth="1"/>
    <col min="13" max="13" width="23.54296875" bestFit="1" customWidth="1"/>
    <col min="19" max="19" width="11.26953125" customWidth="1"/>
  </cols>
  <sheetData>
    <row r="1" spans="1:19" x14ac:dyDescent="0.35">
      <c r="M1" s="56" t="str" cm="1">
        <f t="array" ref="M1:M15">_xlfn.UNIQUE(_xlfn._xlws.SORT(G4:G18))</f>
        <v>ANICO BARC</v>
      </c>
      <c r="O1" s="63" t="s">
        <v>389</v>
      </c>
      <c r="P1" s="63"/>
      <c r="Q1" s="63"/>
      <c r="R1" s="63"/>
      <c r="S1" s="63"/>
    </row>
    <row r="2" spans="1:19" x14ac:dyDescent="0.35">
      <c r="A2" s="6"/>
      <c r="B2" s="6"/>
      <c r="C2" s="6" t="s">
        <v>421</v>
      </c>
      <c r="D2" s="6" t="s">
        <v>416</v>
      </c>
      <c r="E2" s="6" t="s">
        <v>302</v>
      </c>
      <c r="G2" s="6"/>
      <c r="H2" s="6" t="s">
        <v>421</v>
      </c>
      <c r="I2" s="6" t="s">
        <v>416</v>
      </c>
      <c r="J2" s="6" t="s">
        <v>302</v>
      </c>
      <c r="M2" s="56" t="str">
        <v>ANICO ING</v>
      </c>
    </row>
    <row r="3" spans="1:19" x14ac:dyDescent="0.35">
      <c r="A3" s="6"/>
      <c r="B3" s="6" t="s">
        <v>303</v>
      </c>
      <c r="C3" s="6" t="s">
        <v>422</v>
      </c>
      <c r="D3" s="6" t="s">
        <v>417</v>
      </c>
      <c r="E3" s="6" t="s">
        <v>304</v>
      </c>
      <c r="G3" s="6" t="s">
        <v>303</v>
      </c>
      <c r="H3" s="6" t="s">
        <v>422</v>
      </c>
      <c r="I3" s="6" t="s">
        <v>417</v>
      </c>
      <c r="J3" s="6" t="s">
        <v>304</v>
      </c>
      <c r="M3" s="56" t="str">
        <v>ANICO MS</v>
      </c>
    </row>
    <row r="4" spans="1:19" x14ac:dyDescent="0.35">
      <c r="B4" s="8" t="s">
        <v>306</v>
      </c>
      <c r="C4" s="9">
        <v>0</v>
      </c>
      <c r="D4" s="9">
        <v>0</v>
      </c>
      <c r="E4" s="10">
        <v>0</v>
      </c>
      <c r="G4" s="8" t="s">
        <v>306</v>
      </c>
      <c r="H4" s="20">
        <f t="shared" ref="H4:J6" si="0">IFERROR(C4/C$19,0)</f>
        <v>0</v>
      </c>
      <c r="I4" s="20">
        <f t="shared" si="0"/>
        <v>0</v>
      </c>
      <c r="J4" s="21">
        <f t="shared" si="0"/>
        <v>0</v>
      </c>
      <c r="M4" s="56" t="str">
        <v>ANICO SUN</v>
      </c>
    </row>
    <row r="5" spans="1:19" x14ac:dyDescent="0.35">
      <c r="B5" s="11" t="s">
        <v>308</v>
      </c>
      <c r="C5" s="12">
        <v>0</v>
      </c>
      <c r="D5" s="12">
        <v>10000000</v>
      </c>
      <c r="E5" s="13">
        <v>0</v>
      </c>
      <c r="G5" s="11" t="s">
        <v>308</v>
      </c>
      <c r="H5" s="22">
        <f t="shared" si="0"/>
        <v>0</v>
      </c>
      <c r="I5" s="22">
        <f t="shared" si="0"/>
        <v>0.48309178743961351</v>
      </c>
      <c r="J5" s="23">
        <f t="shared" si="0"/>
        <v>0</v>
      </c>
      <c r="M5" s="56" t="str">
        <v>ANICO WF</v>
      </c>
    </row>
    <row r="6" spans="1:19" x14ac:dyDescent="0.35">
      <c r="B6" s="11" t="s">
        <v>310</v>
      </c>
      <c r="C6" s="12">
        <v>0</v>
      </c>
      <c r="D6" s="12">
        <v>0</v>
      </c>
      <c r="E6" s="13">
        <v>0</v>
      </c>
      <c r="G6" s="11" t="s">
        <v>310</v>
      </c>
      <c r="H6" s="22">
        <f t="shared" si="0"/>
        <v>0</v>
      </c>
      <c r="I6" s="22">
        <f t="shared" si="0"/>
        <v>0</v>
      </c>
      <c r="J6" s="23">
        <f t="shared" si="0"/>
        <v>0</v>
      </c>
      <c r="M6" s="56" t="str">
        <v>Assurant AIZ</v>
      </c>
    </row>
    <row r="7" spans="1:19" x14ac:dyDescent="0.35">
      <c r="B7" s="11" t="s">
        <v>407</v>
      </c>
      <c r="C7" s="12">
        <v>0</v>
      </c>
      <c r="D7" s="12">
        <v>0</v>
      </c>
      <c r="E7" s="13">
        <v>0</v>
      </c>
      <c r="G7" s="11" t="s">
        <v>407</v>
      </c>
      <c r="H7" s="22">
        <f t="shared" ref="H7:J7" si="1">IFERROR(C7/C$19,0)</f>
        <v>0</v>
      </c>
      <c r="I7" s="22">
        <f t="shared" si="1"/>
        <v>0</v>
      </c>
      <c r="J7" s="23">
        <f t="shared" si="1"/>
        <v>0</v>
      </c>
      <c r="M7" s="56" t="str">
        <v>Farmers FPCIC</v>
      </c>
    </row>
    <row r="8" spans="1:19" x14ac:dyDescent="0.35">
      <c r="B8" s="11" t="s">
        <v>312</v>
      </c>
      <c r="C8" s="12">
        <v>0</v>
      </c>
      <c r="D8" s="12">
        <v>5700000</v>
      </c>
      <c r="E8" s="13">
        <v>0</v>
      </c>
      <c r="G8" s="11" t="s">
        <v>312</v>
      </c>
      <c r="H8" s="22">
        <f t="shared" ref="H8:H18" si="2">IFERROR(C8/C$19,0)</f>
        <v>0</v>
      </c>
      <c r="I8" s="22">
        <f t="shared" ref="I8:I18" si="3">IFERROR(D8/D$19,0)</f>
        <v>0.27536231884057971</v>
      </c>
      <c r="J8" s="23">
        <f t="shared" ref="J8:J18" si="4">IFERROR(E8/E$19,0)</f>
        <v>0</v>
      </c>
      <c r="M8" s="56" t="str">
        <v>Martin St. Pierre</v>
      </c>
    </row>
    <row r="9" spans="1:19" x14ac:dyDescent="0.35">
      <c r="B9" s="11" t="s">
        <v>314</v>
      </c>
      <c r="C9" s="12">
        <v>0</v>
      </c>
      <c r="D9" s="12">
        <v>5000000</v>
      </c>
      <c r="E9" s="13">
        <v>0</v>
      </c>
      <c r="G9" s="11" t="s">
        <v>314</v>
      </c>
      <c r="H9" s="22">
        <f t="shared" si="2"/>
        <v>0</v>
      </c>
      <c r="I9" s="22">
        <f t="shared" si="3"/>
        <v>0.24154589371980675</v>
      </c>
      <c r="J9" s="23">
        <f t="shared" si="4"/>
        <v>0</v>
      </c>
      <c r="M9" s="56" t="str">
        <v>Mercury AIS</v>
      </c>
    </row>
    <row r="10" spans="1:19" x14ac:dyDescent="0.35">
      <c r="B10" s="11" t="s">
        <v>316</v>
      </c>
      <c r="C10" s="12">
        <v>0</v>
      </c>
      <c r="D10" s="12">
        <v>0</v>
      </c>
      <c r="E10" s="13">
        <v>0</v>
      </c>
      <c r="G10" s="11" t="s">
        <v>316</v>
      </c>
      <c r="H10" s="22">
        <f t="shared" si="2"/>
        <v>0</v>
      </c>
      <c r="I10" s="22">
        <f t="shared" si="3"/>
        <v>0</v>
      </c>
      <c r="J10" s="23">
        <f t="shared" si="4"/>
        <v>0</v>
      </c>
      <c r="M10" s="56" t="str">
        <v>Mercury AMI</v>
      </c>
    </row>
    <row r="11" spans="1:19" x14ac:dyDescent="0.35">
      <c r="B11" s="11" t="s">
        <v>408</v>
      </c>
      <c r="C11" s="12">
        <v>0</v>
      </c>
      <c r="D11" s="12">
        <v>0</v>
      </c>
      <c r="E11" s="13">
        <v>0</v>
      </c>
      <c r="G11" s="11" t="s">
        <v>408</v>
      </c>
      <c r="H11" s="22">
        <f t="shared" si="2"/>
        <v>0</v>
      </c>
      <c r="I11" s="22">
        <f t="shared" si="3"/>
        <v>0</v>
      </c>
      <c r="J11" s="23">
        <f t="shared" si="4"/>
        <v>0</v>
      </c>
      <c r="M11" s="56" t="str">
        <v>Mercury MCC</v>
      </c>
    </row>
    <row r="12" spans="1:19" x14ac:dyDescent="0.35">
      <c r="B12" s="11" t="s">
        <v>409</v>
      </c>
      <c r="C12" s="12">
        <v>50000000</v>
      </c>
      <c r="D12" s="12">
        <v>0</v>
      </c>
      <c r="E12" s="13">
        <v>0</v>
      </c>
      <c r="G12" s="11" t="s">
        <v>409</v>
      </c>
      <c r="H12" s="22">
        <f t="shared" si="2"/>
        <v>1</v>
      </c>
      <c r="I12" s="22">
        <f t="shared" si="3"/>
        <v>0</v>
      </c>
      <c r="J12" s="23">
        <f t="shared" si="4"/>
        <v>0</v>
      </c>
      <c r="M12" s="56" t="str">
        <v>Mercury MIC</v>
      </c>
    </row>
    <row r="13" spans="1:19" x14ac:dyDescent="0.35">
      <c r="B13" s="11" t="s">
        <v>410</v>
      </c>
      <c r="C13" s="12">
        <v>0</v>
      </c>
      <c r="D13" s="12">
        <v>0</v>
      </c>
      <c r="E13" s="13">
        <v>0</v>
      </c>
      <c r="G13" s="11" t="s">
        <v>410</v>
      </c>
      <c r="H13" s="22">
        <f t="shared" si="2"/>
        <v>0</v>
      </c>
      <c r="I13" s="22">
        <f t="shared" si="3"/>
        <v>0</v>
      </c>
      <c r="J13" s="23">
        <f t="shared" si="4"/>
        <v>0</v>
      </c>
      <c r="M13" s="56" t="str">
        <v>NMIC Cash</v>
      </c>
    </row>
    <row r="14" spans="1:19" x14ac:dyDescent="0.35">
      <c r="B14" s="11" t="s">
        <v>411</v>
      </c>
      <c r="C14" s="12">
        <v>0</v>
      </c>
      <c r="D14" s="12">
        <v>0</v>
      </c>
      <c r="E14" s="13">
        <v>0</v>
      </c>
      <c r="G14" s="11" t="s">
        <v>411</v>
      </c>
      <c r="H14" s="22">
        <f t="shared" si="2"/>
        <v>0</v>
      </c>
      <c r="I14" s="22">
        <f t="shared" si="3"/>
        <v>0</v>
      </c>
      <c r="J14" s="23">
        <f t="shared" si="4"/>
        <v>0</v>
      </c>
      <c r="M14" s="56" t="str">
        <v>NMIC Mutual</v>
      </c>
    </row>
    <row r="15" spans="1:19" x14ac:dyDescent="0.35">
      <c r="B15" s="11" t="s">
        <v>412</v>
      </c>
      <c r="C15" s="12">
        <v>0</v>
      </c>
      <c r="D15" s="12">
        <v>0</v>
      </c>
      <c r="E15" s="13">
        <v>0</v>
      </c>
      <c r="G15" s="11" t="s">
        <v>412</v>
      </c>
      <c r="H15" s="22">
        <f t="shared" si="2"/>
        <v>0</v>
      </c>
      <c r="I15" s="22">
        <f t="shared" si="3"/>
        <v>0</v>
      </c>
      <c r="J15" s="23">
        <f t="shared" si="4"/>
        <v>0</v>
      </c>
      <c r="M15" s="56" t="str">
        <v>Woodmen Life</v>
      </c>
    </row>
    <row r="16" spans="1:19" x14ac:dyDescent="0.35">
      <c r="B16" s="11" t="s">
        <v>413</v>
      </c>
      <c r="C16" s="12">
        <v>0</v>
      </c>
      <c r="D16" s="12">
        <v>0</v>
      </c>
      <c r="E16" s="13">
        <v>0</v>
      </c>
      <c r="G16" s="11" t="s">
        <v>413</v>
      </c>
      <c r="H16" s="22">
        <f t="shared" si="2"/>
        <v>0</v>
      </c>
      <c r="I16" s="22">
        <f t="shared" si="3"/>
        <v>0</v>
      </c>
      <c r="J16" s="23">
        <f t="shared" si="4"/>
        <v>0</v>
      </c>
    </row>
    <row r="17" spans="2:10" x14ac:dyDescent="0.35">
      <c r="B17" s="11" t="s">
        <v>414</v>
      </c>
      <c r="C17" s="12">
        <v>0</v>
      </c>
      <c r="D17" s="12">
        <v>0</v>
      </c>
      <c r="E17" s="13">
        <v>0</v>
      </c>
      <c r="G17" s="11" t="s">
        <v>414</v>
      </c>
      <c r="H17" s="22">
        <f t="shared" si="2"/>
        <v>0</v>
      </c>
      <c r="I17" s="22">
        <f t="shared" si="3"/>
        <v>0</v>
      </c>
      <c r="J17" s="23">
        <f t="shared" si="4"/>
        <v>0</v>
      </c>
    </row>
    <row r="18" spans="2:10" x14ac:dyDescent="0.35">
      <c r="B18" s="14" t="s">
        <v>415</v>
      </c>
      <c r="C18" s="15">
        <v>0</v>
      </c>
      <c r="D18" s="15">
        <v>0</v>
      </c>
      <c r="E18" s="16">
        <v>0</v>
      </c>
      <c r="G18" s="14" t="s">
        <v>415</v>
      </c>
      <c r="H18" s="24">
        <f t="shared" si="2"/>
        <v>0</v>
      </c>
      <c r="I18" s="24">
        <f t="shared" si="3"/>
        <v>0</v>
      </c>
      <c r="J18" s="25">
        <f t="shared" si="4"/>
        <v>0</v>
      </c>
    </row>
    <row r="19" spans="2:10" ht="15" thickBot="1" x14ac:dyDescent="0.4">
      <c r="B19" s="7" t="s">
        <v>299</v>
      </c>
      <c r="C19" s="17">
        <v>50000000</v>
      </c>
      <c r="D19" s="17">
        <v>20700000</v>
      </c>
      <c r="E19" s="17">
        <v>0</v>
      </c>
      <c r="G19" s="7" t="s">
        <v>299</v>
      </c>
      <c r="H19" s="26">
        <f>SUM(H4:H18)</f>
        <v>1</v>
      </c>
      <c r="I19" s="26">
        <f t="shared" ref="I19:J19" si="5">SUM(I4:I18)</f>
        <v>1</v>
      </c>
      <c r="J19" s="26">
        <f t="shared" si="5"/>
        <v>0</v>
      </c>
    </row>
    <row r="20" spans="2:10" ht="15" thickBot="1" x14ac:dyDescent="0.4">
      <c r="B20" s="7"/>
      <c r="C20" s="7"/>
      <c r="D20" s="7"/>
      <c r="E20" s="18">
        <v>70700000</v>
      </c>
    </row>
    <row r="24" spans="2:10" x14ac:dyDescent="0.35">
      <c r="D24" s="7"/>
      <c r="E24" s="7"/>
      <c r="F24" s="64"/>
    </row>
    <row r="25" spans="2:10" x14ac:dyDescent="0.35">
      <c r="F25" s="65"/>
    </row>
    <row r="26" spans="2:10" x14ac:dyDescent="0.35">
      <c r="F26" s="65"/>
    </row>
    <row r="27" spans="2:10" x14ac:dyDescent="0.35">
      <c r="F27" s="65"/>
    </row>
    <row r="28" spans="2:10" x14ac:dyDescent="0.35">
      <c r="F28" s="65"/>
    </row>
    <row r="29" spans="2:10" x14ac:dyDescent="0.35">
      <c r="F2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5"/>
  <sheetViews>
    <sheetView topLeftCell="A46" zoomScale="85" zoomScaleNormal="85" workbookViewId="0">
      <selection activeCell="D95" sqref="D95"/>
    </sheetView>
  </sheetViews>
  <sheetFormatPr defaultRowHeight="14.5" x14ac:dyDescent="0.35"/>
  <cols>
    <col min="3" max="3" width="35.1796875" bestFit="1" customWidth="1"/>
    <col min="4" max="4" width="93.81640625" bestFit="1" customWidth="1"/>
    <col min="5" max="5" width="59.1796875" bestFit="1" customWidth="1"/>
  </cols>
  <sheetData>
    <row r="1" spans="3:5" x14ac:dyDescent="0.35">
      <c r="C1" s="30" t="s">
        <v>334</v>
      </c>
      <c r="D1" s="30"/>
      <c r="E1" s="30" t="s">
        <v>335</v>
      </c>
    </row>
    <row r="2" spans="3:5" x14ac:dyDescent="0.35">
      <c r="C2" s="31" t="s">
        <v>266</v>
      </c>
      <c r="D2" s="32" t="s">
        <v>266</v>
      </c>
      <c r="E2" s="33" t="s">
        <v>336</v>
      </c>
    </row>
    <row r="3" spans="3:5" x14ac:dyDescent="0.35">
      <c r="C3" s="31" t="s">
        <v>337</v>
      </c>
      <c r="D3" s="34" t="s">
        <v>337</v>
      </c>
      <c r="E3" s="35" t="s">
        <v>338</v>
      </c>
    </row>
    <row r="4" spans="3:5" x14ac:dyDescent="0.35">
      <c r="C4" s="31" t="s">
        <v>339</v>
      </c>
      <c r="D4" s="34" t="s">
        <v>339</v>
      </c>
      <c r="E4" s="35" t="s">
        <v>338</v>
      </c>
    </row>
    <row r="5" spans="3:5" x14ac:dyDescent="0.35">
      <c r="C5" s="31" t="s">
        <v>340</v>
      </c>
      <c r="D5" s="34" t="s">
        <v>341</v>
      </c>
      <c r="E5" s="35" t="s">
        <v>342</v>
      </c>
    </row>
    <row r="6" spans="3:5" x14ac:dyDescent="0.35">
      <c r="C6" s="31" t="s">
        <v>343</v>
      </c>
      <c r="D6" s="34" t="s">
        <v>343</v>
      </c>
      <c r="E6" s="35" t="s">
        <v>338</v>
      </c>
    </row>
    <row r="7" spans="3:5" x14ac:dyDescent="0.35">
      <c r="C7" s="31" t="s">
        <v>262</v>
      </c>
      <c r="D7" s="34" t="s">
        <v>262</v>
      </c>
      <c r="E7" s="35" t="s">
        <v>336</v>
      </c>
    </row>
    <row r="8" spans="3:5" x14ac:dyDescent="0.35">
      <c r="C8" s="31" t="s">
        <v>262</v>
      </c>
      <c r="D8" s="34" t="s">
        <v>405</v>
      </c>
      <c r="E8" s="35" t="s">
        <v>336</v>
      </c>
    </row>
    <row r="9" spans="3:5" x14ac:dyDescent="0.35">
      <c r="C9" s="31" t="s">
        <v>344</v>
      </c>
      <c r="D9" s="34" t="s">
        <v>344</v>
      </c>
      <c r="E9" s="35" t="s">
        <v>338</v>
      </c>
    </row>
    <row r="10" spans="3:5" x14ac:dyDescent="0.35">
      <c r="C10" s="31" t="s">
        <v>345</v>
      </c>
      <c r="D10" s="34" t="s">
        <v>345</v>
      </c>
      <c r="E10" s="35" t="s">
        <v>338</v>
      </c>
    </row>
    <row r="11" spans="3:5" x14ac:dyDescent="0.35">
      <c r="C11" s="31" t="s">
        <v>346</v>
      </c>
      <c r="D11" s="34" t="s">
        <v>346</v>
      </c>
      <c r="E11" s="35" t="s">
        <v>336</v>
      </c>
    </row>
    <row r="12" spans="3:5" x14ac:dyDescent="0.35">
      <c r="C12" s="31" t="s">
        <v>261</v>
      </c>
      <c r="D12" s="34" t="s">
        <v>258</v>
      </c>
      <c r="E12" s="35" t="s">
        <v>336</v>
      </c>
    </row>
    <row r="13" spans="3:5" x14ac:dyDescent="0.35">
      <c r="C13" s="31" t="s">
        <v>347</v>
      </c>
      <c r="D13" s="34" t="s">
        <v>271</v>
      </c>
      <c r="E13" s="35" t="s">
        <v>336</v>
      </c>
    </row>
    <row r="14" spans="3:5" x14ac:dyDescent="0.35">
      <c r="C14" s="31" t="s">
        <v>347</v>
      </c>
      <c r="D14" s="34" t="s">
        <v>275</v>
      </c>
      <c r="E14" s="35" t="s">
        <v>336</v>
      </c>
    </row>
    <row r="15" spans="3:5" x14ac:dyDescent="0.35">
      <c r="C15" s="31" t="s">
        <v>347</v>
      </c>
      <c r="D15" s="34" t="s">
        <v>272</v>
      </c>
      <c r="E15" s="35" t="s">
        <v>336</v>
      </c>
    </row>
    <row r="16" spans="3:5" x14ac:dyDescent="0.35">
      <c r="C16" s="31" t="s">
        <v>348</v>
      </c>
      <c r="D16" s="34" t="s">
        <v>269</v>
      </c>
      <c r="E16" s="35" t="s">
        <v>336</v>
      </c>
    </row>
    <row r="17" spans="3:5" x14ac:dyDescent="0.35">
      <c r="C17" s="31" t="s">
        <v>257</v>
      </c>
      <c r="D17" s="34" t="s">
        <v>257</v>
      </c>
      <c r="E17" s="35" t="s">
        <v>349</v>
      </c>
    </row>
    <row r="18" spans="3:5" x14ac:dyDescent="0.35">
      <c r="C18" s="31" t="s">
        <v>350</v>
      </c>
      <c r="D18" s="34" t="s">
        <v>350</v>
      </c>
      <c r="E18" s="35" t="s">
        <v>338</v>
      </c>
    </row>
    <row r="19" spans="3:5" x14ac:dyDescent="0.35">
      <c r="C19" s="31" t="s">
        <v>351</v>
      </c>
      <c r="D19" s="34" t="s">
        <v>351</v>
      </c>
      <c r="E19" s="35" t="s">
        <v>338</v>
      </c>
    </row>
    <row r="20" spans="3:5" x14ac:dyDescent="0.35">
      <c r="C20" s="31" t="s">
        <v>352</v>
      </c>
      <c r="D20" s="34" t="s">
        <v>352</v>
      </c>
      <c r="E20" s="35" t="s">
        <v>338</v>
      </c>
    </row>
    <row r="21" spans="3:5" x14ac:dyDescent="0.35">
      <c r="C21" s="31" t="s">
        <v>329</v>
      </c>
      <c r="D21" s="34" t="s">
        <v>329</v>
      </c>
      <c r="E21" s="35" t="s">
        <v>353</v>
      </c>
    </row>
    <row r="22" spans="3:5" x14ac:dyDescent="0.35">
      <c r="C22" s="31" t="s">
        <v>256</v>
      </c>
      <c r="D22" s="34" t="s">
        <v>256</v>
      </c>
      <c r="E22" s="35" t="s">
        <v>336</v>
      </c>
    </row>
    <row r="23" spans="3:5" x14ac:dyDescent="0.35">
      <c r="C23" s="31" t="s">
        <v>354</v>
      </c>
      <c r="D23" s="34" t="s">
        <v>255</v>
      </c>
      <c r="E23" s="35" t="s">
        <v>355</v>
      </c>
    </row>
    <row r="24" spans="3:5" x14ac:dyDescent="0.35">
      <c r="C24" s="31" t="s">
        <v>266</v>
      </c>
      <c r="D24" s="34" t="s">
        <v>267</v>
      </c>
      <c r="E24" s="35" t="s">
        <v>336</v>
      </c>
    </row>
    <row r="25" spans="3:5" x14ac:dyDescent="0.35">
      <c r="C25" s="31" t="s">
        <v>282</v>
      </c>
      <c r="D25" s="34" t="s">
        <v>282</v>
      </c>
      <c r="E25" s="35" t="s">
        <v>336</v>
      </c>
    </row>
    <row r="26" spans="3:5" x14ac:dyDescent="0.35">
      <c r="C26" s="31" t="s">
        <v>348</v>
      </c>
      <c r="D26" s="34" t="s">
        <v>281</v>
      </c>
      <c r="E26" s="35" t="s">
        <v>336</v>
      </c>
    </row>
    <row r="27" spans="3:5" x14ac:dyDescent="0.35">
      <c r="C27" s="31" t="s">
        <v>266</v>
      </c>
      <c r="D27" s="34" t="s">
        <v>265</v>
      </c>
      <c r="E27" s="35" t="s">
        <v>336</v>
      </c>
    </row>
    <row r="28" spans="3:5" x14ac:dyDescent="0.35">
      <c r="C28" s="31" t="s">
        <v>356</v>
      </c>
      <c r="D28" s="34" t="s">
        <v>264</v>
      </c>
      <c r="E28" s="35" t="s">
        <v>342</v>
      </c>
    </row>
    <row r="29" spans="3:5" x14ac:dyDescent="0.35">
      <c r="C29" s="31" t="s">
        <v>261</v>
      </c>
      <c r="D29" s="34" t="s">
        <v>261</v>
      </c>
      <c r="E29" s="35" t="s">
        <v>336</v>
      </c>
    </row>
    <row r="30" spans="3:5" x14ac:dyDescent="0.35">
      <c r="C30" s="31" t="s">
        <v>357</v>
      </c>
      <c r="D30" s="34" t="s">
        <v>276</v>
      </c>
      <c r="E30" s="35" t="s">
        <v>349</v>
      </c>
    </row>
    <row r="31" spans="3:5" x14ac:dyDescent="0.35">
      <c r="C31" s="31" t="s">
        <v>357</v>
      </c>
      <c r="D31" s="34" t="s">
        <v>277</v>
      </c>
      <c r="E31" s="35" t="s">
        <v>349</v>
      </c>
    </row>
    <row r="32" spans="3:5" x14ac:dyDescent="0.35">
      <c r="C32" s="31" t="s">
        <v>348</v>
      </c>
      <c r="D32" s="34" t="s">
        <v>274</v>
      </c>
      <c r="E32" s="35" t="s">
        <v>336</v>
      </c>
    </row>
    <row r="33" spans="3:5" x14ac:dyDescent="0.35">
      <c r="C33" s="31" t="s">
        <v>358</v>
      </c>
      <c r="D33" s="34" t="s">
        <v>250</v>
      </c>
      <c r="E33" s="35" t="s">
        <v>336</v>
      </c>
    </row>
    <row r="34" spans="3:5" x14ac:dyDescent="0.35">
      <c r="C34" s="31" t="s">
        <v>359</v>
      </c>
      <c r="D34" s="34" t="s">
        <v>359</v>
      </c>
      <c r="E34" s="35" t="s">
        <v>338</v>
      </c>
    </row>
    <row r="35" spans="3:5" x14ac:dyDescent="0.35">
      <c r="C35" s="31" t="s">
        <v>270</v>
      </c>
      <c r="D35" s="34" t="s">
        <v>278</v>
      </c>
      <c r="E35" s="35" t="s">
        <v>336</v>
      </c>
    </row>
    <row r="36" spans="3:5" x14ac:dyDescent="0.35">
      <c r="C36" s="31" t="s">
        <v>270</v>
      </c>
      <c r="D36" s="36" t="s">
        <v>270</v>
      </c>
      <c r="E36" s="37" t="s">
        <v>336</v>
      </c>
    </row>
    <row r="37" spans="3:5" x14ac:dyDescent="0.35">
      <c r="C37" s="31"/>
      <c r="D37" s="30"/>
      <c r="E37" s="30"/>
    </row>
    <row r="38" spans="3:5" x14ac:dyDescent="0.35">
      <c r="C38" s="31"/>
      <c r="D38" s="30"/>
      <c r="E38" s="30"/>
    </row>
    <row r="39" spans="3:5" x14ac:dyDescent="0.35">
      <c r="C39" s="30" t="s">
        <v>334</v>
      </c>
      <c r="D39" s="30" t="s">
        <v>360</v>
      </c>
      <c r="E39" s="30" t="s">
        <v>335</v>
      </c>
    </row>
    <row r="40" spans="3:5" x14ac:dyDescent="0.35">
      <c r="C40" s="31" t="s">
        <v>337</v>
      </c>
      <c r="D40" s="38" t="s">
        <v>305</v>
      </c>
      <c r="E40" s="39" t="s">
        <v>338</v>
      </c>
    </row>
    <row r="41" spans="3:5" x14ac:dyDescent="0.35">
      <c r="C41" s="31" t="s">
        <v>337</v>
      </c>
      <c r="D41" s="40" t="s">
        <v>307</v>
      </c>
      <c r="E41" s="41" t="s">
        <v>338</v>
      </c>
    </row>
    <row r="42" spans="3:5" x14ac:dyDescent="0.35">
      <c r="C42" s="31" t="s">
        <v>361</v>
      </c>
      <c r="D42" s="40" t="s">
        <v>315</v>
      </c>
      <c r="E42" s="41" t="s">
        <v>338</v>
      </c>
    </row>
    <row r="43" spans="3:5" x14ac:dyDescent="0.35">
      <c r="C43" s="31" t="s">
        <v>361</v>
      </c>
      <c r="D43" s="40" t="s">
        <v>313</v>
      </c>
      <c r="E43" s="41" t="s">
        <v>338</v>
      </c>
    </row>
    <row r="44" spans="3:5" x14ac:dyDescent="0.35">
      <c r="C44" s="31" t="s">
        <v>362</v>
      </c>
      <c r="D44" s="40" t="s">
        <v>311</v>
      </c>
      <c r="E44" s="41" t="s">
        <v>342</v>
      </c>
    </row>
    <row r="45" spans="3:5" x14ac:dyDescent="0.35">
      <c r="C45" s="31" t="s">
        <v>363</v>
      </c>
      <c r="D45" s="40" t="s">
        <v>309</v>
      </c>
      <c r="E45" s="41" t="s">
        <v>336</v>
      </c>
    </row>
    <row r="46" spans="3:5" x14ac:dyDescent="0.35">
      <c r="C46" s="31" t="s">
        <v>361</v>
      </c>
      <c r="D46" s="40" t="s">
        <v>317</v>
      </c>
      <c r="E46" s="41" t="s">
        <v>338</v>
      </c>
    </row>
    <row r="47" spans="3:5" x14ac:dyDescent="0.35">
      <c r="C47" s="31" t="s">
        <v>343</v>
      </c>
      <c r="D47" s="40" t="s">
        <v>308</v>
      </c>
      <c r="E47" s="41" t="s">
        <v>338</v>
      </c>
    </row>
    <row r="48" spans="3:5" x14ac:dyDescent="0.35">
      <c r="C48" s="31" t="s">
        <v>343</v>
      </c>
      <c r="D48" s="40" t="s">
        <v>310</v>
      </c>
      <c r="E48" s="41" t="s">
        <v>338</v>
      </c>
    </row>
    <row r="49" spans="3:5" x14ac:dyDescent="0.35">
      <c r="C49" s="31" t="s">
        <v>343</v>
      </c>
      <c r="D49" s="40" t="s">
        <v>312</v>
      </c>
      <c r="E49" s="41" t="s">
        <v>338</v>
      </c>
    </row>
    <row r="50" spans="3:5" x14ac:dyDescent="0.35">
      <c r="C50" s="31" t="s">
        <v>343</v>
      </c>
      <c r="D50" s="40" t="s">
        <v>314</v>
      </c>
      <c r="E50" s="41" t="s">
        <v>338</v>
      </c>
    </row>
    <row r="51" spans="3:5" x14ac:dyDescent="0.35">
      <c r="C51" s="31" t="s">
        <v>343</v>
      </c>
      <c r="D51" s="40" t="s">
        <v>316</v>
      </c>
      <c r="E51" s="41" t="s">
        <v>338</v>
      </c>
    </row>
    <row r="52" spans="3:5" x14ac:dyDescent="0.35">
      <c r="C52" s="31" t="s">
        <v>388</v>
      </c>
      <c r="D52" s="40" t="s">
        <v>407</v>
      </c>
      <c r="E52" s="41" t="s">
        <v>338</v>
      </c>
    </row>
    <row r="53" spans="3:5" x14ac:dyDescent="0.35">
      <c r="C53" s="31" t="s">
        <v>364</v>
      </c>
      <c r="D53" s="40" t="s">
        <v>375</v>
      </c>
      <c r="E53" s="41" t="s">
        <v>338</v>
      </c>
    </row>
    <row r="54" spans="3:5" x14ac:dyDescent="0.35">
      <c r="C54" s="31" t="s">
        <v>364</v>
      </c>
      <c r="D54" s="40" t="s">
        <v>408</v>
      </c>
      <c r="E54" s="41" t="s">
        <v>338</v>
      </c>
    </row>
    <row r="55" spans="3:5" x14ac:dyDescent="0.35">
      <c r="C55" s="31" t="s">
        <v>364</v>
      </c>
      <c r="D55" s="40" t="s">
        <v>318</v>
      </c>
      <c r="E55" s="41" t="s">
        <v>338</v>
      </c>
    </row>
    <row r="56" spans="3:5" x14ac:dyDescent="0.35">
      <c r="C56" s="31" t="s">
        <v>284</v>
      </c>
      <c r="D56" s="40" t="s">
        <v>284</v>
      </c>
      <c r="E56" s="41" t="s">
        <v>365</v>
      </c>
    </row>
    <row r="57" spans="3:5" x14ac:dyDescent="0.35">
      <c r="C57" s="31" t="s">
        <v>348</v>
      </c>
      <c r="D57" s="40" t="s">
        <v>285</v>
      </c>
      <c r="E57" s="41" t="s">
        <v>336</v>
      </c>
    </row>
    <row r="58" spans="3:5" x14ac:dyDescent="0.35">
      <c r="C58" s="31" t="s">
        <v>366</v>
      </c>
      <c r="D58" s="40" t="s">
        <v>319</v>
      </c>
      <c r="E58" s="41" t="s">
        <v>338</v>
      </c>
    </row>
    <row r="59" spans="3:5" x14ac:dyDescent="0.35">
      <c r="C59" s="31" t="s">
        <v>354</v>
      </c>
      <c r="D59" s="40" t="s">
        <v>396</v>
      </c>
      <c r="E59" s="41" t="s">
        <v>355</v>
      </c>
    </row>
    <row r="60" spans="3:5" x14ac:dyDescent="0.35">
      <c r="C60" s="31" t="s">
        <v>366</v>
      </c>
      <c r="D60" s="40" t="s">
        <v>320</v>
      </c>
      <c r="E60" s="41" t="s">
        <v>338</v>
      </c>
    </row>
    <row r="61" spans="3:5" x14ac:dyDescent="0.35">
      <c r="C61" s="31" t="s">
        <v>348</v>
      </c>
      <c r="D61" s="40" t="s">
        <v>321</v>
      </c>
      <c r="E61" s="41" t="s">
        <v>336</v>
      </c>
    </row>
    <row r="62" spans="3:5" x14ac:dyDescent="0.35">
      <c r="C62" s="31" t="s">
        <v>348</v>
      </c>
      <c r="D62" s="40" t="s">
        <v>322</v>
      </c>
      <c r="E62" s="41" t="s">
        <v>336</v>
      </c>
    </row>
    <row r="63" spans="3:5" x14ac:dyDescent="0.35">
      <c r="C63" s="31" t="s">
        <v>367</v>
      </c>
      <c r="D63" s="40" t="s">
        <v>415</v>
      </c>
      <c r="E63" s="41" t="s">
        <v>338</v>
      </c>
    </row>
    <row r="64" spans="3:5" x14ac:dyDescent="0.35">
      <c r="C64" s="31" t="s">
        <v>367</v>
      </c>
      <c r="D64" s="40" t="s">
        <v>413</v>
      </c>
      <c r="E64" s="41" t="s">
        <v>338</v>
      </c>
    </row>
    <row r="65" spans="3:5" x14ac:dyDescent="0.35">
      <c r="C65" s="31" t="s">
        <v>367</v>
      </c>
      <c r="D65" s="40" t="s">
        <v>414</v>
      </c>
      <c r="E65" s="41" t="s">
        <v>338</v>
      </c>
    </row>
    <row r="66" spans="3:5" x14ac:dyDescent="0.35">
      <c r="C66" s="31" t="s">
        <v>367</v>
      </c>
      <c r="D66" s="40" t="s">
        <v>412</v>
      </c>
      <c r="E66" s="41" t="s">
        <v>338</v>
      </c>
    </row>
    <row r="67" spans="3:5" x14ac:dyDescent="0.35">
      <c r="C67" s="31" t="s">
        <v>367</v>
      </c>
      <c r="D67" s="40" t="s">
        <v>323</v>
      </c>
      <c r="E67" s="41" t="s">
        <v>338</v>
      </c>
    </row>
    <row r="68" spans="3:5" x14ac:dyDescent="0.35">
      <c r="C68" s="31" t="s">
        <v>367</v>
      </c>
      <c r="D68" s="40" t="s">
        <v>324</v>
      </c>
      <c r="E68" s="41" t="s">
        <v>338</v>
      </c>
    </row>
    <row r="69" spans="3:5" x14ac:dyDescent="0.35">
      <c r="C69" s="31" t="s">
        <v>367</v>
      </c>
      <c r="D69" s="40" t="s">
        <v>325</v>
      </c>
      <c r="E69" s="41" t="s">
        <v>338</v>
      </c>
    </row>
    <row r="70" spans="3:5" x14ac:dyDescent="0.35">
      <c r="C70" s="31" t="s">
        <v>367</v>
      </c>
      <c r="D70" s="40" t="s">
        <v>326</v>
      </c>
      <c r="E70" s="41" t="s">
        <v>338</v>
      </c>
    </row>
    <row r="71" spans="3:5" x14ac:dyDescent="0.35">
      <c r="C71" s="31" t="s">
        <v>368</v>
      </c>
      <c r="D71" s="40" t="s">
        <v>409</v>
      </c>
      <c r="E71" s="41" t="s">
        <v>338</v>
      </c>
    </row>
    <row r="72" spans="3:5" x14ac:dyDescent="0.35">
      <c r="C72" s="31" t="s">
        <v>368</v>
      </c>
      <c r="D72" s="40" t="s">
        <v>410</v>
      </c>
      <c r="E72" s="41" t="s">
        <v>338</v>
      </c>
    </row>
    <row r="73" spans="3:5" x14ac:dyDescent="0.35">
      <c r="C73" s="31" t="s">
        <v>369</v>
      </c>
      <c r="D73" s="40" t="s">
        <v>327</v>
      </c>
      <c r="E73" s="41" t="s">
        <v>338</v>
      </c>
    </row>
    <row r="74" spans="3:5" x14ac:dyDescent="0.35">
      <c r="C74" s="31" t="s">
        <v>369</v>
      </c>
      <c r="D74" s="40" t="s">
        <v>328</v>
      </c>
      <c r="E74" s="41" t="s">
        <v>338</v>
      </c>
    </row>
    <row r="75" spans="3:5" x14ac:dyDescent="0.35">
      <c r="C75" s="31" t="s">
        <v>370</v>
      </c>
      <c r="D75" s="40" t="s">
        <v>306</v>
      </c>
      <c r="E75" s="41" t="s">
        <v>365</v>
      </c>
    </row>
    <row r="76" spans="3:5" x14ac:dyDescent="0.35">
      <c r="C76" s="31" t="s">
        <v>371</v>
      </c>
      <c r="D76" s="40" t="s">
        <v>329</v>
      </c>
      <c r="E76" s="41" t="s">
        <v>372</v>
      </c>
    </row>
    <row r="77" spans="3:5" x14ac:dyDescent="0.35">
      <c r="C77" s="31" t="s">
        <v>373</v>
      </c>
      <c r="D77" s="42" t="s">
        <v>411</v>
      </c>
      <c r="E77" s="43" t="s">
        <v>338</v>
      </c>
    </row>
    <row r="79" spans="3:5" x14ac:dyDescent="0.35">
      <c r="C79" t="s">
        <v>374</v>
      </c>
      <c r="D79" t="s">
        <v>13</v>
      </c>
      <c r="E79" t="s">
        <v>374</v>
      </c>
    </row>
    <row r="80" spans="3:5" x14ac:dyDescent="0.35">
      <c r="C80" t="s">
        <v>374</v>
      </c>
      <c r="D80" t="s">
        <v>259</v>
      </c>
      <c r="E80" t="s">
        <v>374</v>
      </c>
    </row>
    <row r="81" spans="3:5" x14ac:dyDescent="0.35">
      <c r="C81" t="s">
        <v>374</v>
      </c>
      <c r="D81" t="s">
        <v>260</v>
      </c>
      <c r="E81" t="s">
        <v>374</v>
      </c>
    </row>
    <row r="82" spans="3:5" x14ac:dyDescent="0.35">
      <c r="C82" t="s">
        <v>374</v>
      </c>
      <c r="D82" t="s">
        <v>283</v>
      </c>
      <c r="E82" t="s">
        <v>374</v>
      </c>
    </row>
    <row r="83" spans="3:5" x14ac:dyDescent="0.35">
      <c r="C83" t="s">
        <v>374</v>
      </c>
      <c r="D83" t="s">
        <v>279</v>
      </c>
      <c r="E83" t="s">
        <v>374</v>
      </c>
    </row>
    <row r="84" spans="3:5" x14ac:dyDescent="0.35">
      <c r="C84" t="s">
        <v>374</v>
      </c>
      <c r="D84" t="s">
        <v>263</v>
      </c>
      <c r="E84" t="s">
        <v>374</v>
      </c>
    </row>
    <row r="85" spans="3:5" x14ac:dyDescent="0.35">
      <c r="C85" t="s">
        <v>374</v>
      </c>
      <c r="D85" t="s">
        <v>280</v>
      </c>
      <c r="E85" t="s">
        <v>374</v>
      </c>
    </row>
    <row r="86" spans="3:5" x14ac:dyDescent="0.35">
      <c r="C86" t="s">
        <v>374</v>
      </c>
      <c r="D86" t="s">
        <v>273</v>
      </c>
      <c r="E86" t="s">
        <v>374</v>
      </c>
    </row>
    <row r="87" spans="3:5" x14ac:dyDescent="0.35">
      <c r="C87" t="s">
        <v>374</v>
      </c>
      <c r="D87" t="s">
        <v>268</v>
      </c>
      <c r="E87" t="s">
        <v>374</v>
      </c>
    </row>
    <row r="88" spans="3:5" x14ac:dyDescent="0.35">
      <c r="C88" t="s">
        <v>377</v>
      </c>
      <c r="E88" t="s">
        <v>374</v>
      </c>
    </row>
    <row r="89" spans="3:5" x14ac:dyDescent="0.35">
      <c r="C89" t="s">
        <v>374</v>
      </c>
      <c r="E89" t="s">
        <v>374</v>
      </c>
    </row>
    <row r="90" spans="3:5" x14ac:dyDescent="0.35">
      <c r="C90" t="s">
        <v>378</v>
      </c>
      <c r="E90" t="s">
        <v>374</v>
      </c>
    </row>
    <row r="91" spans="3:5" x14ac:dyDescent="0.35">
      <c r="C91" t="s">
        <v>374</v>
      </c>
      <c r="D91" t="s">
        <v>386</v>
      </c>
      <c r="E91" t="s">
        <v>374</v>
      </c>
    </row>
    <row r="92" spans="3:5" x14ac:dyDescent="0.35">
      <c r="C92" t="s">
        <v>374</v>
      </c>
      <c r="D92" t="s">
        <v>387</v>
      </c>
      <c r="E92" t="s">
        <v>374</v>
      </c>
    </row>
    <row r="93" spans="3:5" x14ac:dyDescent="0.35">
      <c r="C93" t="s">
        <v>374</v>
      </c>
      <c r="D93" t="s">
        <v>393</v>
      </c>
      <c r="E93" t="s">
        <v>374</v>
      </c>
    </row>
    <row r="94" spans="3:5" x14ac:dyDescent="0.35">
      <c r="C94" t="s">
        <v>374</v>
      </c>
      <c r="D94" t="s">
        <v>419</v>
      </c>
      <c r="E94" t="s">
        <v>374</v>
      </c>
    </row>
    <row r="95" spans="3:5" x14ac:dyDescent="0.35">
      <c r="C95" t="s">
        <v>374</v>
      </c>
      <c r="D95" t="s">
        <v>423</v>
      </c>
      <c r="E9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2024-06-18T16:50:15Z</dcterms:modified>
</cp:coreProperties>
</file>