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55104\Downloads\"/>
    </mc:Choice>
  </mc:AlternateContent>
  <xr:revisionPtr revIDLastSave="0" documentId="13_ncr:1_{2A92CF79-E9E5-417B-8614-C7D1E07986C6}" xr6:coauthVersionLast="47" xr6:coauthVersionMax="47" xr10:uidLastSave="{00000000-0000-0000-0000-000000000000}"/>
  <bookViews>
    <workbookView xWindow="-120" yWindow="-120" windowWidth="29040" windowHeight="15720" firstSheet="2" activeTab="2" xr2:uid="{37EF6C5D-71D2-49B9-8FB5-9B27997B46A7}"/>
  </bookViews>
  <sheets>
    <sheet name="Data" sheetId="1" state="hidden" r:id="rId1"/>
    <sheet name="Controller" sheetId="3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<sst xmlns="http://schemas.openxmlformats.org/spreadsheetml/2006/main" count="256" uniqueCount="80">
  <si>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</si>
  <si>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</si>
  <si>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</si>
  <si>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</si>
  <si>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</si>
  <si>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</si>
  <si>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</si>
  <si>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</si>
  <si>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</si>
  <si>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</si>
  <si>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</si>
  <si>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</si>
  <si>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</si>
  <si>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</si>
  <si>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</si>
  <si>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</si>
  <si>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</si>
  <si>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</si>
  <si>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</si>
  <si>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</si>
  <si>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</si>
  <si>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</si>
  <si>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</si>
  <si>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</si>
  <si>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</si>
  <si>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</si>
  <si>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</si>
  <si>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</si>
  <si>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</si>
  <si>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</si>
  <si>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</si>
  <si>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</si>
  <si>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</si>
  <si>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</si>
  <si>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</si>
  <si>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</si>
  <si>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</si>
  <si>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</si>
  <si>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</si>
  <si>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</si>
  <si>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</si>
  <si>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</si>
  <si>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</si>
  <si>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</si>
  <si>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</si>
  <si>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</si>
  <si>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</si>
  <si>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Freelance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</si>
  <si>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</si>
  <si>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</si>
  <si>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</si>
  <si>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</si>
  <si>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</si>
  <si>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</si>
  <si>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</si>
  <si>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</si>
  <si>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</si>
  <si>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</si>
  <si>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</si>
  <si>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</si>
  <si>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</si>
  <si>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</si>
  <si>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</si>
  <si>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</si>
  <si>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</si>
  <si>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Cinema e jantar</t>
  </si>
  <si>
    <t>Plano de saúde</t>
  </si>
  <si>
    <t>Compra de roupas</t>
  </si>
  <si>
    <t>Manutenção do veículo</t>
  </si>
  <si>
    <t>Compra de novo smartphone</t>
  </si>
  <si>
    <t>Conta de energia elétrica</t>
  </si>
  <si>
    <t>Aniversário da mãe</t>
  </si>
  <si>
    <t>Total Geral</t>
  </si>
  <si>
    <t>Rótulos de Linha</t>
  </si>
  <si>
    <t>Soma de Valor</t>
  </si>
  <si>
    <t>Mês</t>
  </si>
  <si>
    <t>Data de Lançamento</t>
  </si>
  <si>
    <t>Depósto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</si>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</sst>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66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BCDFF"/>
        <bgColor indexed="64"/>
      </patternFill>
    </fill>
    <fill>
      <patternFill patternType="solid">
        <fgColor rgb="FFF1EEF6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4" borderId="0" xfId="0" applyFont="1" applyFill="1"/>
    <xf numFmtId="14" fontId="0" fillId="0" borderId="1" xfId="0" applyNumberFormat="1" applyBorder="1"/>
    <xf numFmtId="44" fontId="0" fillId="0" borderId="0" xfId="1" applyFont="1"/>
    <xf numFmtId="44" fontId="0" fillId="0" borderId="1" xfId="1" applyFont="1" applyBorder="1"/>
    <xf numFmtId="0" fontId="0" fillId="5" borderId="0" xfId="0" applyFill="1"/>
    <xf numFmtId="0" fontId="0" fillId="6" borderId="0" xfId="0" applyFill="1"/>
  </cellXfs>
  <cellStyles count="3">
    <cellStyle name="Moeda" xfId="1" builtinId="4"/>
    <cellStyle name="Moeda 2" xfId="2" xr:uid="{58B620B8-13C8-4043-B05D-354330E6451D}"/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  <name val="Calibri Light"/>
        <family val="2"/>
        <scheme val="major"/>
      </font>
      <border>
        <bottom style="thin">
          <color theme="8"/>
        </bottom>
        <vertical/>
        <horizontal/>
      </border>
    </dxf>
    <dxf>
      <font>
        <b val="0"/>
        <i/>
        <color theme="1"/>
        <name val="Calibri Light"/>
        <family val="2"/>
        <scheme val="major"/>
      </font>
      <fill>
        <patternFill patternType="solid">
          <fgColor auto="1"/>
          <bgColor rgb="FF7030A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2A05A94E-4976-4B19-B5C9-1E2E551B1D9E}">
      <tableStyleElement type="wholeTable" dxfId="7"/>
      <tableStyleElement type="headerRow" dxfId="6"/>
    </tableStyle>
    <tableStyle name="SlicerStyleLight5 2" pivot="0" table="0" count="10" xr9:uid="{E279E161-4790-436F-A72A-A3E73A54CD8F}">
      <tableStyleElement type="wholeTable" dxfId="5"/>
      <tableStyleElement type="headerRow" dxfId="4"/>
    </tableStyle>
  </tableStyles>
  <colors>
    <mruColors>
      <color rgb="FFF5E7FF"/>
      <color rgb="FF6600CC"/>
      <color rgb="FFCC99FF"/>
      <color rgb="FFA86ED4"/>
      <color rgb="FFCCCCFF"/>
      <color rgb="FFDBCDFF"/>
      <color rgb="FFABA5DB"/>
      <color rgb="FF5738C8"/>
      <color rgb="FF6021FF"/>
      <color rgb="FF47155B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6600CC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0.24994659260841701"/>
              <bgColor rgb="FFABA5DB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C99FF"/>
              <bgColor rgb="FFA86ED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CCCC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CCCC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Dinâmica DIO.xlsx]Controller!Tabela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BCDFF">
              <a:alpha val="9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97378134438524E-2"/>
          <c:y val="8.9995377455021258E-2"/>
          <c:w val="0.87052168386530238"/>
          <c:h val="0.53831781751141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BCDFF">
                <a:alpha val="95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Controller!$C$5:$C$15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Controller!$D$5:$D$15</c:f>
              <c:numCache>
                <c:formatCode>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D-4908-8B89-E3ADE2743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22301023"/>
        <c:axId val="1222118735"/>
      </c:barChart>
      <c:catAx>
        <c:axId val="12223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118735"/>
        <c:crosses val="autoZero"/>
        <c:auto val="1"/>
        <c:lblAlgn val="ctr"/>
        <c:lblOffset val="100"/>
        <c:noMultiLvlLbl val="0"/>
      </c:catAx>
      <c:valAx>
        <c:axId val="1222118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223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[Planilha Dinâmica DIO.xlsx]Controller!Tabela dinâmica2</c:name>
    <c:fmtId val="2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BCD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BCDFF"/>
          </a:solidFill>
          <a:ln>
            <a:noFill/>
          </a:ln>
          <a:effectLst/>
        </c:spPr>
      </c:pivotFmt>
      <c:pivotFmt>
        <c:idx val="4"/>
        <c:spPr>
          <a:solidFill>
            <a:srgbClr val="DBCDFF"/>
          </a:solidFill>
          <a:ln>
            <a:noFill/>
          </a:ln>
          <a:effectLst/>
        </c:spPr>
      </c:pivotFmt>
      <c:pivotFmt>
        <c:idx val="5"/>
        <c:spPr>
          <a:solidFill>
            <a:srgbClr val="DBCDFF"/>
          </a:solidFill>
          <a:ln>
            <a:noFill/>
          </a:ln>
          <a:effectLst/>
        </c:spPr>
      </c:pivotFmt>
      <c:pivotFmt>
        <c:idx val="6"/>
        <c:spPr>
          <a:solidFill>
            <a:srgbClr val="DBCD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4643308772698921E-3"/>
          <c:y val="1.9072362593048008E-3"/>
          <c:w val="0.97107981092365436"/>
          <c:h val="0.9190326106737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BCD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F-49B9-8810-EA7845D31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607119"/>
        <c:axId val="1229701727"/>
      </c:barChart>
      <c:catAx>
        <c:axId val="188060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7155B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9701727"/>
        <c:crosses val="autoZero"/>
        <c:auto val="1"/>
        <c:lblAlgn val="ctr"/>
        <c:lblOffset val="100"/>
        <c:noMultiLvlLbl val="0"/>
      </c:catAx>
      <c:valAx>
        <c:axId val="122970172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8806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027027027027029E-3"/>
                  <c:y val="-0.246808510638297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3-4B38-8654-C2454A9B3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3-4B38-8654-C2454A9B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196639"/>
        <c:axId val="1730374639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F5E7FF"/>
                </a:gs>
                <a:gs pos="100000">
                  <a:srgbClr val="6600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3-4B38-8654-C2454A9B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738015"/>
        <c:axId val="300752783"/>
      </c:barChart>
      <c:catAx>
        <c:axId val="17161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374639"/>
        <c:crosses val="autoZero"/>
        <c:auto val="1"/>
        <c:lblAlgn val="ctr"/>
        <c:lblOffset val="100"/>
        <c:noMultiLvlLbl val="0"/>
      </c:catAx>
      <c:valAx>
        <c:axId val="1730374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16196639"/>
        <c:crosses val="autoZero"/>
        <c:crossBetween val="between"/>
      </c:valAx>
      <c:valAx>
        <c:axId val="30075278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30738015"/>
        <c:crosses val="max"/>
        <c:crossBetween val="between"/>
      </c:valAx>
      <c:catAx>
        <c:axId val="1730738015"/>
        <c:scaling>
          <c:orientation val="minMax"/>
        </c:scaling>
        <c:delete val="1"/>
        <c:axPos val="b"/>
        <c:majorTickMark val="out"/>
        <c:minorTickMark val="none"/>
        <c:tickLblPos val="nextTo"/>
        <c:crossAx val="300752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451206</xdr:colOff>
      <xdr:row>30</xdr:row>
      <xdr:rowOff>147576</xdr:rowOff>
    </xdr:from>
    <xdr:to>
      <xdr:col>20</xdr:col>
      <xdr:colOff>349250</xdr:colOff>
      <xdr:row>54</xdr:row>
      <xdr:rowOff>4926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4AB8F90-E2CD-CE1C-AECA-57290017E6EB}"/>
            </a:ext>
          </a:extLst>
        </xdr:cNvPr>
        <xdr:cNvGrpSpPr/>
      </xdr:nvGrpSpPr>
      <xdr:grpSpPr>
        <a:xfrm>
          <a:off x="2208039" y="6592826"/>
          <a:ext cx="11560878" cy="4429350"/>
          <a:chOff x="2333388" y="2531237"/>
          <a:chExt cx="10220776" cy="473703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66230A4-D417-12D3-F115-E5488087F1C4}"/>
              </a:ext>
            </a:extLst>
          </xdr:cNvPr>
          <xdr:cNvGrpSpPr/>
        </xdr:nvGrpSpPr>
        <xdr:grpSpPr>
          <a:xfrm>
            <a:off x="2333388" y="2531237"/>
            <a:ext cx="10220776" cy="4737039"/>
            <a:chOff x="1343025" y="1365703"/>
            <a:chExt cx="11342882" cy="5778047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F1C6D03-7652-4678-AFA4-A36104A4FB10}"/>
                </a:ext>
              </a:extLst>
            </xdr:cNvPr>
            <xdr:cNvSpPr/>
          </xdr:nvSpPr>
          <xdr:spPr>
            <a:xfrm>
              <a:off x="1347561" y="1365703"/>
              <a:ext cx="11336564" cy="509542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46439411-8CD3-4B52-A4F0-1BE47A831C7B}"/>
                </a:ext>
              </a:extLst>
            </xdr:cNvPr>
            <xdr:cNvSpPr/>
          </xdr:nvSpPr>
          <xdr:spPr>
            <a:xfrm>
              <a:off x="1343025" y="1374775"/>
              <a:ext cx="11342882" cy="745355"/>
            </a:xfrm>
            <a:prstGeom prst="round2SameRect">
              <a:avLst>
                <a:gd name="adj1" fmla="val 50000"/>
                <a:gd name="adj2" fmla="val 0"/>
              </a:avLst>
            </a:prstGeom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rgbClr val="6021FF"/>
                </a:gs>
                <a:gs pos="61000">
                  <a:srgbClr val="A537D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DD0BC65-DADF-4E39-BF0F-FC91F8CC202D}"/>
                </a:ext>
              </a:extLst>
            </xdr:cNvPr>
            <xdr:cNvGraphicFramePr>
              <a:graphicFrameLocks/>
            </xdr:cNvGraphicFramePr>
          </xdr:nvGraphicFramePr>
          <xdr:xfrm>
            <a:off x="1762125" y="1920875"/>
            <a:ext cx="10334626" cy="52228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9F7882C-EE40-BC37-C6F9-2ACDB2420AB6}"/>
                </a:ext>
              </a:extLst>
            </xdr:cNvPr>
            <xdr:cNvSpPr txBox="1"/>
          </xdr:nvSpPr>
          <xdr:spPr>
            <a:xfrm>
              <a:off x="2229157" y="1432807"/>
              <a:ext cx="8112124" cy="7142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8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2" name="Gráfico 11" descr="Dinheiro voador com preenchimento sólido">
            <a:extLst>
              <a:ext uri="{FF2B5EF4-FFF2-40B4-BE49-F238E27FC236}">
                <a16:creationId xmlns:a16="http://schemas.microsoft.com/office/drawing/2014/main" id="{2AF39835-0807-CE24-3519-0392461B81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52821" y="2582504"/>
            <a:ext cx="606136" cy="59354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467081</xdr:colOff>
      <xdr:row>5</xdr:row>
      <xdr:rowOff>136665</xdr:rowOff>
    </xdr:from>
    <xdr:to>
      <xdr:col>11</xdr:col>
      <xdr:colOff>0</xdr:colOff>
      <xdr:row>27</xdr:row>
      <xdr:rowOff>158750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7DE7A29-B111-C1BB-7937-CD3647D4CAA3}"/>
            </a:ext>
          </a:extLst>
        </xdr:cNvPr>
        <xdr:cNvGrpSpPr/>
      </xdr:nvGrpSpPr>
      <xdr:grpSpPr>
        <a:xfrm>
          <a:off x="2223914" y="1819415"/>
          <a:ext cx="5671253" cy="4213085"/>
          <a:chOff x="2333388" y="6980175"/>
          <a:chExt cx="8446906" cy="3900901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91152C55-7A25-E867-6845-9C44CED2A4F3}"/>
              </a:ext>
            </a:extLst>
          </xdr:cNvPr>
          <xdr:cNvGrpSpPr/>
        </xdr:nvGrpSpPr>
        <xdr:grpSpPr>
          <a:xfrm>
            <a:off x="2333388" y="6980175"/>
            <a:ext cx="8446906" cy="3900901"/>
            <a:chOff x="2159000" y="7547428"/>
            <a:chExt cx="8143875" cy="444953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9D73F16-EF7E-6990-7C08-2D7CA924BB4D}"/>
                </a:ext>
              </a:extLst>
            </xdr:cNvPr>
            <xdr:cNvSpPr/>
          </xdr:nvSpPr>
          <xdr:spPr>
            <a:xfrm>
              <a:off x="2163536" y="7547428"/>
              <a:ext cx="8139339" cy="444953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78BC6CC8-C197-B98F-5E78-5CC8E307DCE7}"/>
                </a:ext>
              </a:extLst>
            </xdr:cNvPr>
            <xdr:cNvSpPr/>
          </xdr:nvSpPr>
          <xdr:spPr>
            <a:xfrm>
              <a:off x="2159000" y="7556500"/>
              <a:ext cx="8143875" cy="650875"/>
            </a:xfrm>
            <a:prstGeom prst="round2SameRect">
              <a:avLst>
                <a:gd name="adj1" fmla="val 50000"/>
                <a:gd name="adj2" fmla="val 0"/>
              </a:avLst>
            </a:prstGeom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rgbClr val="6021FF"/>
                </a:gs>
                <a:gs pos="61000">
                  <a:srgbClr val="A537D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C3B8DFB-5FFF-49E3-A60D-8BA1CDB5FFD3}"/>
                </a:ext>
              </a:extLst>
            </xdr:cNvPr>
            <xdr:cNvGraphicFramePr>
              <a:graphicFrameLocks/>
            </xdr:cNvGraphicFramePr>
          </xdr:nvGraphicFramePr>
          <xdr:xfrm>
            <a:off x="2555875" y="8445500"/>
            <a:ext cx="7413625" cy="30244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D30C2467-2D4C-EBF8-F861-4905E6B2AF69}"/>
                </a:ext>
              </a:extLst>
            </xdr:cNvPr>
            <xdr:cNvSpPr txBox="1"/>
          </xdr:nvSpPr>
          <xdr:spPr>
            <a:xfrm>
              <a:off x="2940158" y="7620731"/>
              <a:ext cx="3173230" cy="4950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8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4" name="Gráfico 13" descr="Registrar com preenchimento sólido">
            <a:extLst>
              <a:ext uri="{FF2B5EF4-FFF2-40B4-BE49-F238E27FC236}">
                <a16:creationId xmlns:a16="http://schemas.microsoft.com/office/drawing/2014/main" id="{3856AE1B-A745-23D1-9729-573AFC7B0E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21846" y="7021426"/>
            <a:ext cx="601411" cy="58881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15875</xdr:colOff>
      <xdr:row>10</xdr:row>
      <xdr:rowOff>65570</xdr:rowOff>
    </xdr:from>
    <xdr:to>
      <xdr:col>1</xdr:col>
      <xdr:colOff>5875</xdr:colOff>
      <xdr:row>18</xdr:row>
      <xdr:rowOff>28458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06B0D227-820A-4E1F-9698-468EA3927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2681591"/>
              <a:ext cx="1747430" cy="146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482955</xdr:colOff>
      <xdr:row>0</xdr:row>
      <xdr:rowOff>335383</xdr:rowOff>
    </xdr:from>
    <xdr:to>
      <xdr:col>20</xdr:col>
      <xdr:colOff>396874</xdr:colOff>
      <xdr:row>3</xdr:row>
      <xdr:rowOff>53657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3B656B0-9A19-4CC0-9923-EF5468D867C6}"/>
            </a:ext>
          </a:extLst>
        </xdr:cNvPr>
        <xdr:cNvSpPr/>
      </xdr:nvSpPr>
      <xdr:spPr>
        <a:xfrm>
          <a:off x="2229205" y="335383"/>
          <a:ext cx="11375669" cy="102002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26831</xdr:colOff>
      <xdr:row>0</xdr:row>
      <xdr:rowOff>456127</xdr:rowOff>
    </xdr:from>
    <xdr:to>
      <xdr:col>3</xdr:col>
      <xdr:colOff>321972</xdr:colOff>
      <xdr:row>2</xdr:row>
      <xdr:rowOff>134155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D8D9B608-88C3-4C8A-BC9F-2D1D24A5DEC2}"/>
            </a:ext>
          </a:extLst>
        </xdr:cNvPr>
        <xdr:cNvSpPr/>
      </xdr:nvSpPr>
      <xdr:spPr>
        <a:xfrm>
          <a:off x="2387958" y="456127"/>
          <a:ext cx="898838" cy="791514"/>
        </a:xfrm>
        <a:prstGeom prst="round2SameRect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0">
              <a:srgbClr val="6021FF"/>
            </a:gs>
            <a:gs pos="61000">
              <a:srgbClr val="A537D1"/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469542</xdr:colOff>
      <xdr:row>0</xdr:row>
      <xdr:rowOff>456127</xdr:rowOff>
    </xdr:from>
    <xdr:ext cx="2105961" cy="593304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DBA59DF-3C90-136C-0001-99BDC7CB3DB4}"/>
            </a:ext>
          </a:extLst>
        </xdr:cNvPr>
        <xdr:cNvSpPr txBox="1"/>
      </xdr:nvSpPr>
      <xdr:spPr>
        <a:xfrm>
          <a:off x="3434366" y="456127"/>
          <a:ext cx="210596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800">
              <a:latin typeface="+mj-lt"/>
            </a:rPr>
            <a:t>Olá, </a:t>
          </a:r>
          <a:r>
            <a:rPr lang="pt-BR" sz="3200">
              <a:latin typeface="+mj-lt"/>
            </a:rPr>
            <a:t>Luciene</a:t>
          </a:r>
        </a:p>
      </xdr:txBody>
    </xdr:sp>
    <xdr:clientData/>
  </xdr:oneCellAnchor>
  <xdr:oneCellAnchor>
    <xdr:from>
      <xdr:col>3</xdr:col>
      <xdr:colOff>469542</xdr:colOff>
      <xdr:row>1</xdr:row>
      <xdr:rowOff>4831</xdr:rowOff>
    </xdr:from>
    <xdr:ext cx="2926763" cy="374141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D410FF7-EDFD-44ED-B348-1D2337388E26}"/>
            </a:ext>
          </a:extLst>
        </xdr:cNvPr>
        <xdr:cNvSpPr txBox="1"/>
      </xdr:nvSpPr>
      <xdr:spPr>
        <a:xfrm>
          <a:off x="3434366" y="930500"/>
          <a:ext cx="2926763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2">
                  <a:lumMod val="50000"/>
                </a:schemeClr>
              </a:solidFill>
              <a:latin typeface="+mj-lt"/>
            </a:rPr>
            <a:t>Acompanhamento Financeiro</a:t>
          </a:r>
        </a:p>
      </xdr:txBody>
    </xdr:sp>
    <xdr:clientData/>
  </xdr:oneCellAnchor>
  <xdr:twoCellAnchor>
    <xdr:from>
      <xdr:col>9</xdr:col>
      <xdr:colOff>501202</xdr:colOff>
      <xdr:row>0</xdr:row>
      <xdr:rowOff>697606</xdr:rowOff>
    </xdr:from>
    <xdr:to>
      <xdr:col>17</xdr:col>
      <xdr:colOff>471689</xdr:colOff>
      <xdr:row>2</xdr:row>
      <xdr:rowOff>109470</xdr:rowOff>
    </xdr:to>
    <xdr:grpSp>
      <xdr:nvGrpSpPr>
        <xdr:cNvPr id="28" name="Agrupar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59BF670-FDA4-B825-E50A-B6EF0D853123}"/>
            </a:ext>
          </a:extLst>
        </xdr:cNvPr>
        <xdr:cNvGrpSpPr/>
      </xdr:nvGrpSpPr>
      <xdr:grpSpPr>
        <a:xfrm>
          <a:off x="7168702" y="697606"/>
          <a:ext cx="4881154" cy="523114"/>
          <a:chOff x="7088209" y="697606"/>
          <a:chExt cx="4800065" cy="525350"/>
        </a:xfrm>
      </xdr:grpSpPr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CB5A478F-FE9F-4C6B-A555-E9F0BF6673D1}"/>
              </a:ext>
            </a:extLst>
          </xdr:cNvPr>
          <xdr:cNvSpPr/>
        </xdr:nvSpPr>
        <xdr:spPr>
          <a:xfrm>
            <a:off x="7088209" y="697606"/>
            <a:ext cx="4784501" cy="514618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0">
                <a:srgbClr val="6021FF"/>
              </a:gs>
              <a:gs pos="61000">
                <a:srgbClr val="A537D1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7293ED5D-B590-EC06-2EFF-49D48265C18F}"/>
              </a:ext>
            </a:extLst>
          </xdr:cNvPr>
          <xdr:cNvSpPr txBox="1"/>
        </xdr:nvSpPr>
        <xdr:spPr>
          <a:xfrm>
            <a:off x="7166345" y="775571"/>
            <a:ext cx="1765966" cy="3757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800">
                <a:solidFill>
                  <a:schemeClr val="bg1"/>
                </a:solidFill>
                <a:latin typeface="+mj-lt"/>
              </a:rPr>
              <a:t>Pesquisar Dados: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CADEEA5E-8CB2-95F5-0436-9A804E6D08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416586" y="751268"/>
            <a:ext cx="471688" cy="471688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120649</xdr:colOff>
      <xdr:row>0</xdr:row>
      <xdr:rowOff>523875</xdr:rowOff>
    </xdr:from>
    <xdr:to>
      <xdr:col>3</xdr:col>
      <xdr:colOff>200024</xdr:colOff>
      <xdr:row>2</xdr:row>
      <xdr:rowOff>95250</xdr:rowOff>
    </xdr:to>
    <xdr:pic>
      <xdr:nvPicPr>
        <xdr:cNvPr id="31" name="Gráfico 30" descr="Lâmpada e engrenagem com preenchimento sólido">
          <a:extLst>
            <a:ext uri="{FF2B5EF4-FFF2-40B4-BE49-F238E27FC236}">
              <a16:creationId xmlns:a16="http://schemas.microsoft.com/office/drawing/2014/main" id="{B94765EE-C7BF-F24A-5E21-ED285C53B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470149" y="523875"/>
          <a:ext cx="682625" cy="682625"/>
        </a:xfrm>
        <a:prstGeom prst="rect">
          <a:avLst/>
        </a:prstGeom>
      </xdr:spPr>
    </xdr:pic>
    <xdr:clientData/>
  </xdr:twoCellAnchor>
  <xdr:twoCellAnchor>
    <xdr:from>
      <xdr:col>11</xdr:col>
      <xdr:colOff>276581</xdr:colOff>
      <xdr:row>5</xdr:row>
      <xdr:rowOff>142875</xdr:rowOff>
    </xdr:from>
    <xdr:to>
      <xdr:col>20</xdr:col>
      <xdr:colOff>412750</xdr:colOff>
      <xdr:row>27</xdr:row>
      <xdr:rowOff>164960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AE4EEC5D-3B93-4E43-8384-27CABEC58992}"/>
            </a:ext>
          </a:extLst>
        </xdr:cNvPr>
        <xdr:cNvGrpSpPr/>
      </xdr:nvGrpSpPr>
      <xdr:grpSpPr>
        <a:xfrm>
          <a:off x="8171748" y="1825625"/>
          <a:ext cx="5660669" cy="4213085"/>
          <a:chOff x="2159000" y="7547428"/>
          <a:chExt cx="8143875" cy="4449536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617FE0DB-7FE9-87A4-39D4-041FF5CB7E34}"/>
              </a:ext>
            </a:extLst>
          </xdr:cNvPr>
          <xdr:cNvSpPr/>
        </xdr:nvSpPr>
        <xdr:spPr>
          <a:xfrm>
            <a:off x="2163536" y="7547428"/>
            <a:ext cx="8139339" cy="444953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CBF606C9-86D4-AA85-E224-FC32F28990E3}"/>
              </a:ext>
            </a:extLst>
          </xdr:cNvPr>
          <xdr:cNvSpPr/>
        </xdr:nvSpPr>
        <xdr:spPr>
          <a:xfrm>
            <a:off x="2159000" y="7556500"/>
            <a:ext cx="8143875" cy="650875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0">
                <a:srgbClr val="6021FF"/>
              </a:gs>
              <a:gs pos="61000">
                <a:srgbClr val="A537D1"/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053DCA4E-B3F2-12C9-3048-0A6C64870003}"/>
              </a:ext>
            </a:extLst>
          </xdr:cNvPr>
          <xdr:cNvSpPr txBox="1"/>
        </xdr:nvSpPr>
        <xdr:spPr>
          <a:xfrm>
            <a:off x="2940158" y="7620731"/>
            <a:ext cx="3173230" cy="4950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333375</xdr:colOff>
      <xdr:row>6</xdr:row>
      <xdr:rowOff>15875</xdr:rowOff>
    </xdr:from>
    <xdr:to>
      <xdr:col>12</xdr:col>
      <xdr:colOff>254000</xdr:colOff>
      <xdr:row>8</xdr:row>
      <xdr:rowOff>158750</xdr:rowOff>
    </xdr:to>
    <xdr:pic>
      <xdr:nvPicPr>
        <xdr:cNvPr id="49" name="Gráfico 48" descr="Moedas com preenchimento sólido">
          <a:extLst>
            <a:ext uri="{FF2B5EF4-FFF2-40B4-BE49-F238E27FC236}">
              <a16:creationId xmlns:a16="http://schemas.microsoft.com/office/drawing/2014/main" id="{E4056446-D4A4-C6AD-ED49-C56530C16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112125" y="1889125"/>
          <a:ext cx="523875" cy="523875"/>
        </a:xfrm>
        <a:prstGeom prst="rect">
          <a:avLst/>
        </a:prstGeom>
      </xdr:spPr>
    </xdr:pic>
    <xdr:clientData/>
  </xdr:twoCellAnchor>
  <xdr:twoCellAnchor>
    <xdr:from>
      <xdr:col>12</xdr:col>
      <xdr:colOff>174625</xdr:colOff>
      <xdr:row>10</xdr:row>
      <xdr:rowOff>47625</xdr:rowOff>
    </xdr:from>
    <xdr:to>
      <xdr:col>20</xdr:col>
      <xdr:colOff>47625</xdr:colOff>
      <xdr:row>25</xdr:row>
      <xdr:rowOff>174625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4B91B1C1-4F9D-4BF6-A95C-2EAE6FEE7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ene Fagundes Oliveira" refreshedDate="45686.523758101852" createdVersion="8" refreshedVersion="8" minRefreshableVersion="3" recordCount="44" xr:uid="{E8679CA1-0213-4B0E-A5B0-9DFC7B1D9AB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Date="1" containsString="0" containsMixedTypes="1" minDate="1900-01-07T00:00:00" maxDate="1899-12-31T00:37:04" count="6">
        <d v="1900-01-07T00:00:00"/>
        <n v="8"/>
        <d v="1900-01-08T00:00:00"/>
        <n v="9"/>
        <d v="1900-01-09T00:00:00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326774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1"/>
    <x v="1"/>
    <x v="1"/>
    <s v="Compras no supermercado"/>
    <n v="550"/>
    <s v="Débito Automático"/>
    <s v="Pendente"/>
  </r>
  <r>
    <d v="2024-08-03T00:00:00"/>
    <x v="1"/>
    <x v="1"/>
    <x v="2"/>
    <s v="Gasolina"/>
    <n v="300"/>
    <s v="Cartão de Crédito"/>
    <s v="Pago"/>
  </r>
  <r>
    <d v="2024-08-05T00:00:00"/>
    <x v="1"/>
    <x v="1"/>
    <x v="3"/>
    <s v="Cinema"/>
    <n v="120"/>
    <s v="Cartão de Crédito"/>
    <s v="Pago"/>
  </r>
  <r>
    <d v="2024-08-07T00:00:00"/>
    <x v="1"/>
    <x v="1"/>
    <x v="4"/>
    <s v="Consulta odontológica"/>
    <n v="250"/>
    <s v="Transferência"/>
    <s v="Pago"/>
  </r>
  <r>
    <d v="2024-08-10T00:00:00"/>
    <x v="1"/>
    <x v="1"/>
    <x v="5"/>
    <s v="Material escolar"/>
    <n v="400"/>
    <s v="Débito Automático"/>
    <s v="Pendente"/>
  </r>
  <r>
    <d v="2024-08-12T00:00:00"/>
    <x v="1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1"/>
    <x v="1"/>
    <x v="8"/>
    <s v="Limpeza do apartamento"/>
    <n v="150"/>
    <s v="Transferência"/>
    <s v="Pago"/>
  </r>
  <r>
    <d v="2024-08-18T00:00:00"/>
    <x v="1"/>
    <x v="1"/>
    <x v="9"/>
    <s v="Compra de novo celular"/>
    <n v="1200"/>
    <s v="Cartão de Crédito"/>
    <s v="Pendente"/>
  </r>
  <r>
    <d v="2024-08-20T00:00:00"/>
    <x v="1"/>
    <x v="1"/>
    <x v="10"/>
    <s v="Reparos domésticos"/>
    <n v="450"/>
    <s v="Débito Automático"/>
    <s v="Pago"/>
  </r>
  <r>
    <d v="2024-08-22T00:00:00"/>
    <x v="1"/>
    <x v="1"/>
    <x v="11"/>
    <s v="Presente de aniversário"/>
    <n v="180"/>
    <s v="Transferência"/>
    <s v="Pendente"/>
  </r>
  <r>
    <d v="2024-08-24T00:00:00"/>
    <x v="1"/>
    <x v="1"/>
    <x v="12"/>
    <s v="Corte de cabelo e barba"/>
    <n v="90"/>
    <s v="Débito Automático"/>
    <s v="Pago"/>
  </r>
  <r>
    <d v="2024-08-28T00:00:00"/>
    <x v="1"/>
    <x v="1"/>
    <x v="13"/>
    <s v="Ração e petiscos para o cachorro"/>
    <n v="200"/>
    <s v="Débito Automático"/>
    <s v="Pago"/>
  </r>
  <r>
    <d v="2024-08-30T00:00:00"/>
    <x v="1"/>
    <x v="1"/>
    <x v="14"/>
    <s v="Reserva de pousada"/>
    <n v="750"/>
    <s v="Transferência"/>
    <s v="Pendente"/>
  </r>
  <r>
    <d v="2024-08-31T00:00:00"/>
    <x v="1"/>
    <x v="1"/>
    <x v="15"/>
    <s v="Jantar em restaurante francês"/>
    <n v="350"/>
    <s v="Cartão de Crédito"/>
    <s v="Pago"/>
  </r>
  <r>
    <d v="2024-09-01T00:00:00"/>
    <x v="2"/>
    <x v="0"/>
    <x v="0"/>
    <s v="Salário mensal"/>
    <n v="5000"/>
    <s v="Transferência"/>
    <s v="Recebido"/>
  </r>
  <r>
    <d v="2024-09-02T00:00:00"/>
    <x v="3"/>
    <x v="1"/>
    <x v="1"/>
    <s v="Compras no supermercado"/>
    <n v="450"/>
    <s v="Débito Automático"/>
    <s v="Pendente"/>
  </r>
  <r>
    <d v="2024-09-05T00:00:00"/>
    <x v="3"/>
    <x v="1"/>
    <x v="2"/>
    <s v="Gasolina"/>
    <n v="300"/>
    <s v="Débito Automático"/>
    <s v="Pago"/>
  </r>
  <r>
    <d v="2024-09-08T00:00:00"/>
    <x v="3"/>
    <x v="1"/>
    <x v="3"/>
    <s v="Cinema e jantar"/>
    <n v="200"/>
    <s v="Transferência"/>
    <s v="Pago"/>
  </r>
  <r>
    <d v="2024-09-11T00:00:00"/>
    <x v="3"/>
    <x v="1"/>
    <x v="4"/>
    <s v="Plano de saúde"/>
    <n v="600"/>
    <s v="Débito Automático"/>
    <s v="Pendente"/>
  </r>
  <r>
    <d v="2024-09-14T00:00:00"/>
    <x v="3"/>
    <x v="1"/>
    <x v="5"/>
    <s v="Material escolar"/>
    <n v="350"/>
    <s v="Transferência"/>
    <s v="Pago"/>
  </r>
  <r>
    <d v="2024-09-17T00:00:00"/>
    <x v="3"/>
    <x v="1"/>
    <x v="6"/>
    <s v="Compra de roupas"/>
    <n v="500"/>
    <s v="Cartão de Crédito"/>
    <s v="Pendente"/>
  </r>
  <r>
    <d v="2024-09-20T00:00:00"/>
    <x v="2"/>
    <x v="0"/>
    <x v="16"/>
    <s v="Pagamento por projeto freelancer"/>
    <n v="1200"/>
    <s v="Transferência"/>
    <s v="Recebido"/>
  </r>
  <r>
    <d v="2024-09-20T00:00:00"/>
    <x v="3"/>
    <x v="1"/>
    <x v="8"/>
    <s v="Manutenção do veículo"/>
    <n v="800"/>
    <s v="Transferência"/>
    <s v="Pago"/>
  </r>
  <r>
    <d v="2024-09-23T00:00:00"/>
    <x v="3"/>
    <x v="1"/>
    <x v="9"/>
    <s v="Compra de novo smartphone"/>
    <n v="1500"/>
    <s v="Cartão de Crédito"/>
    <s v="Pendente"/>
  </r>
  <r>
    <d v="2024-09-26T00:00:00"/>
    <x v="3"/>
    <x v="1"/>
    <x v="17"/>
    <s v="Conta de energia elétrica"/>
    <n v="250"/>
    <s v="Débito Automático"/>
    <s v="Pago"/>
  </r>
  <r>
    <d v="2024-09-29T00:00:00"/>
    <x v="3"/>
    <x v="1"/>
    <x v="11"/>
    <s v="Aniversário da mãe"/>
    <n v="400"/>
    <s v="Cartão de Crédito"/>
    <s v="Pendente"/>
  </r>
  <r>
    <d v="2024-10-01T00:00:00"/>
    <x v="4"/>
    <x v="0"/>
    <x v="0"/>
    <s v="Salário mensal"/>
    <n v="5000"/>
    <s v="Transferência"/>
    <s v="Recebido"/>
  </r>
  <r>
    <d v="2024-10-01T00:00:00"/>
    <x v="5"/>
    <x v="1"/>
    <x v="1"/>
    <s v="Compras no supermercado"/>
    <n v="600"/>
    <s v="Débito Automático"/>
    <s v="Pendente"/>
  </r>
  <r>
    <d v="2024-10-03T00:00:00"/>
    <x v="5"/>
    <x v="1"/>
    <x v="2"/>
    <s v="Recarga de cartão de transporte"/>
    <n v="200"/>
    <s v="Cartão de Crédito"/>
    <s v="Pago"/>
  </r>
  <r>
    <d v="2024-10-05T00:00:00"/>
    <x v="5"/>
    <x v="1"/>
    <x v="3"/>
    <s v="Ingressos para teatro"/>
    <n v="180"/>
    <s v="Transferência"/>
    <s v="Pago"/>
  </r>
  <r>
    <d v="2024-10-08T00:00:00"/>
    <x v="5"/>
    <x v="1"/>
    <x v="4"/>
    <s v="Remédios de farmácia"/>
    <n v="120"/>
    <s v="Débito Automático"/>
    <s v="Pendente"/>
  </r>
  <r>
    <d v="2024-10-10T00:00:00"/>
    <x v="5"/>
    <x v="1"/>
    <x v="5"/>
    <s v="Cursos online"/>
    <n v="350"/>
    <s v="Cartão de Crédito"/>
    <s v="Pendente"/>
  </r>
  <r>
    <d v="2024-10-13T00:00:00"/>
    <x v="5"/>
    <x v="1"/>
    <x v="6"/>
    <s v="Roupas de primavera"/>
    <n v="400"/>
    <s v="Transferência"/>
    <s v="Pago"/>
  </r>
  <r>
    <d v="2024-10-15T00:00:00"/>
    <x v="5"/>
    <x v="1"/>
    <x v="8"/>
    <s v="Manutenção da casa"/>
    <n v="450"/>
    <s v="Débito Automático"/>
    <s v="Pago"/>
  </r>
  <r>
    <d v="2024-10-18T00:00:00"/>
    <x v="4"/>
    <x v="0"/>
    <x v="18"/>
    <s v="Venda de equipamentos eletrônicos"/>
    <n v="1500"/>
    <s v="Transferência"/>
    <s v="Recebido"/>
  </r>
  <r>
    <d v="2024-10-18T00:00:00"/>
    <x v="5"/>
    <x v="1"/>
    <x v="9"/>
    <s v="Manutenção do computador"/>
    <n v="300"/>
    <s v="Cartão de Crédito"/>
    <s v="Pendente"/>
  </r>
  <r>
    <d v="2024-10-20T00:00:00"/>
    <x v="5"/>
    <x v="1"/>
    <x v="10"/>
    <s v="Troca de móveis da cozinha"/>
    <n v="800"/>
    <s v="Transferência"/>
    <s v="Pago"/>
  </r>
  <r>
    <d v="2024-10-22T00:00:00"/>
    <x v="5"/>
    <x v="1"/>
    <x v="11"/>
    <s v="Presentes para casamento"/>
    <n v="250"/>
    <s v="Cartão de Crédito"/>
    <s v="Pendente"/>
  </r>
  <r>
    <d v="2024-10-24T00:00:00"/>
    <x v="5"/>
    <x v="1"/>
    <x v="13"/>
    <s v="Veterinário para o pet"/>
    <n v="150"/>
    <s v="Débito Automático"/>
    <s v="Pago"/>
  </r>
  <r>
    <d v="2024-10-26T00:00:00"/>
    <x v="5"/>
    <x v="1"/>
    <x v="12"/>
    <s v="Salão de beleza"/>
    <n v="250"/>
    <s v="Transferência"/>
    <s v="Pendente"/>
  </r>
  <r>
    <d v="2024-10-30T00:00:00"/>
    <x v="5"/>
    <x v="1"/>
    <x v="15"/>
    <s v="Jantar em restaurante italiano"/>
    <n v="220"/>
    <s v="Transferência"/>
    <s v="Pendente"/>
  </r>
  <r>
    <d v="2024-10-31T00:00:00"/>
    <x v="5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497B4-AB64-4B0C-9E58-71F00809AA3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15" firstHeaderRow="1" firstDataRow="1" firstDataCol="1" rowPageCount="1" colPageCount="1"/>
  <pivotFields count="8">
    <pivotField numFmtId="14" showAll="0"/>
    <pivotField showAll="0">
      <items count="7">
        <item h="1" x="1"/>
        <item x="3"/>
        <item h="1" x="5"/>
        <item h="1" x="0"/>
        <item h="1" x="2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CA730-1EF1-44D7-AE8B-A05E179DD80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9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98060A7-6B8C-4C79-A13E-322A1B79D84B}" sourceName="Mês">
  <pivotTables>
    <pivotTable tabId="3" name="Tabela dinâmica1"/>
  </pivotTables>
  <data>
    <tabular pivotCacheId="1532677421">
      <items count="6">
        <i x="1"/>
        <i x="3" s="1"/>
        <i x="5"/>
        <i x="0" nd="1"/>
        <i x="2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4014049-2F01-4392-8CBE-3822003D2538}" cache="SegmentaçãodeDados_Mês" caption="Mês" style="SlicerStyleLight5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02BEC-2916-4966-8529-0EF5FF46FFEE}" name="tbl_operations" displayName="tbl_operations" ref="A1:H45" totalsRowShown="0">
  <autoFilter ref="A1:H45" xr:uid="{21602BEC-2916-4966-8529-0EF5FF46FFEE}">
    <filterColumn colId="2">
      <filters>
        <filter val="SAÍDA"/>
      </filters>
    </filterColumn>
  </autoFilter>
  <tableColumns count="8">
    <tableColumn id="1" xr3:uid="{230E1E39-3F12-4537-BC51-F71ECA631853}" name="Data" dataDxfId="3"/>
    <tableColumn id="8" xr3:uid="{66CEC4C0-ED71-4778-8D54-1983F367BB93}" name="Mês" dataDxfId="2">
      <calculatedColumnFormula>MONTH(tbl_operations[[#This Row],[Data]])</calculatedColumnFormula>
    </tableColumn>
    <tableColumn id="2" xr3:uid="{37A8EA47-7E8E-4D56-8981-38600E058E90}" name="Tipo"/>
    <tableColumn id="3" xr3:uid="{2D09AA84-A633-4F9C-ACE1-7B0154CC8BF6}" name="Categoria"/>
    <tableColumn id="4" xr3:uid="{2EAEB199-9B09-4F89-A948-C35E273C75D3}" name="Descrição"/>
    <tableColumn id="5" xr3:uid="{C4031D53-F4F7-4A5B-916F-0E817B44212F}" name="Valor" dataCellStyle="Moeda"/>
    <tableColumn id="6" xr3:uid="{77634A0F-2C2D-4656-8D8B-95C2559AC37C}" name="Operação Bancária"/>
    <tableColumn id="7" xr3:uid="{EE89C2E4-98D6-4116-9E2B-AF930C258144}" name="Statu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91B037-6AF0-4D87-91CD-E2D33E2065FB}" name="Tabela5" displayName="Tabela5" ref="C6:D20" totalsRowShown="0">
  <autoFilter ref="C6:D20" xr:uid="{EB91B037-6AF0-4D87-91CD-E2D33E2065FB}"/>
  <tableColumns count="2">
    <tableColumn id="1" xr3:uid="{9C716587-25E3-4B5E-9EA6-C91A3CCA3F60}" name="Data de Lançamento" dataDxfId="1"/>
    <tableColumn id="2" xr3:uid="{37F4E248-7D3B-4CBC-9EAA-40EB0FB1ABAA}" name="Depós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CA00-7897-41D3-9BDA-7ECA43B7C9F7}">
  <sheetPr>
    <tabColor rgb="FF00B0F0"/>
  </sheetPr>
  <dimension ref="A1:H45"/>
  <sheetViews>
    <sheetView zoomScale="90" zoomScaleNormal="90" zoomScaleSheetLayoutView="14" workbookViewId="0"/>
  </sheetViews>
  <sheetFormatPr defaultRowHeight="15" x14ac:dyDescent="0.25"/>
  <cols>
    <col min="1" max="1" width="11.85546875" bestFit="1" customWidth="1"/>
    <col min="2" max="2" width="11.85546875" style="1" customWidth="1"/>
    <col min="3" max="3" width="11" customWidth="1"/>
    <col min="4" max="4" width="15.28515625" bestFit="1" customWidth="1"/>
    <col min="5" max="5" width="17.42578125" customWidth="1"/>
    <col min="6" max="6" width="12.570312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s="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idden="1" x14ac:dyDescent="0.25">
      <c r="A2" s="2">
        <v>45505</v>
      </c>
      <c r="B2" s="2">
        <f>MONTH(tbl_operations[[#This Row],[Data]])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30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30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30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30" hidden="1" x14ac:dyDescent="0.25">
      <c r="A9" s="2">
        <v>45519</v>
      </c>
      <c r="B9" s="2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30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30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30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30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5">
        <v>90</v>
      </c>
      <c r="G14" s="3" t="s">
        <v>15</v>
      </c>
      <c r="H14" s="3" t="s">
        <v>20</v>
      </c>
    </row>
    <row r="15" spans="1:8" ht="30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30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45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idden="1" x14ac:dyDescent="0.25">
      <c r="A18" s="2">
        <v>45536</v>
      </c>
      <c r="B18" s="2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30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5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5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65</v>
      </c>
      <c r="F21" s="5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66</v>
      </c>
      <c r="F22" s="5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5">
        <v>350</v>
      </c>
      <c r="G23" s="3" t="s">
        <v>10</v>
      </c>
      <c r="H23" s="3" t="s">
        <v>20</v>
      </c>
    </row>
    <row r="24" spans="1:8" ht="30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67</v>
      </c>
      <c r="F24" s="5">
        <v>500</v>
      </c>
      <c r="G24" s="3" t="s">
        <v>19</v>
      </c>
      <c r="H24" s="3" t="s">
        <v>16</v>
      </c>
    </row>
    <row r="25" spans="1:8" ht="30" hidden="1" x14ac:dyDescent="0.25">
      <c r="A25" s="2">
        <v>45555</v>
      </c>
      <c r="B25" s="2">
        <f>MONTH(tbl_operations[[#This Row],[Data]])</f>
        <v>9</v>
      </c>
      <c r="C25" s="3" t="s">
        <v>7</v>
      </c>
      <c r="D25" s="3" t="s">
        <v>47</v>
      </c>
      <c r="E25" s="3" t="s">
        <v>48</v>
      </c>
      <c r="F25" s="5">
        <v>1200</v>
      </c>
      <c r="G25" s="3" t="s">
        <v>10</v>
      </c>
      <c r="H25" s="3" t="s">
        <v>11</v>
      </c>
    </row>
    <row r="26" spans="1:8" ht="30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68</v>
      </c>
      <c r="F26" s="5">
        <v>800</v>
      </c>
      <c r="G26" s="3" t="s">
        <v>10</v>
      </c>
      <c r="H26" s="3" t="s">
        <v>20</v>
      </c>
    </row>
    <row r="27" spans="1:8" ht="30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69</v>
      </c>
      <c r="F27" s="5">
        <v>1500</v>
      </c>
      <c r="G27" s="3" t="s">
        <v>19</v>
      </c>
      <c r="H27" s="3" t="s">
        <v>16</v>
      </c>
    </row>
    <row r="28" spans="1:8" ht="30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49</v>
      </c>
      <c r="E28" s="4" t="s">
        <v>70</v>
      </c>
      <c r="F28" s="5">
        <v>250</v>
      </c>
      <c r="G28" s="3" t="s">
        <v>15</v>
      </c>
      <c r="H28" s="3" t="s">
        <v>20</v>
      </c>
    </row>
    <row r="29" spans="1:8" ht="30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71</v>
      </c>
      <c r="F29" s="5">
        <v>400</v>
      </c>
      <c r="G29" s="3" t="s">
        <v>19</v>
      </c>
      <c r="H29" s="3" t="s">
        <v>16</v>
      </c>
    </row>
    <row r="30" spans="1:8" hidden="1" x14ac:dyDescent="0.25">
      <c r="A30" s="2">
        <v>45566</v>
      </c>
      <c r="B30" s="2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30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30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50</v>
      </c>
      <c r="F32" s="5">
        <v>200</v>
      </c>
      <c r="G32" s="3" t="s">
        <v>19</v>
      </c>
      <c r="H32" s="3" t="s">
        <v>20</v>
      </c>
    </row>
    <row r="33" spans="1:8" ht="30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51</v>
      </c>
      <c r="F33" s="5">
        <v>180</v>
      </c>
      <c r="G33" s="3" t="s">
        <v>10</v>
      </c>
      <c r="H33" s="3" t="s">
        <v>20</v>
      </c>
    </row>
    <row r="34" spans="1:8" ht="30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52</v>
      </c>
      <c r="F34" s="5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53</v>
      </c>
      <c r="F35" s="5">
        <v>350</v>
      </c>
      <c r="G35" s="3" t="s">
        <v>19</v>
      </c>
      <c r="H35" s="3" t="s">
        <v>16</v>
      </c>
    </row>
    <row r="36" spans="1:8" ht="30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54</v>
      </c>
      <c r="F36" s="5">
        <v>400</v>
      </c>
      <c r="G36" s="3" t="s">
        <v>10</v>
      </c>
      <c r="H36" s="3" t="s">
        <v>20</v>
      </c>
    </row>
    <row r="37" spans="1:8" ht="30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55</v>
      </c>
      <c r="F37" s="5">
        <v>450</v>
      </c>
      <c r="G37" s="3" t="s">
        <v>15</v>
      </c>
      <c r="H37" s="3" t="s">
        <v>20</v>
      </c>
    </row>
    <row r="38" spans="1:8" ht="45" hidden="1" x14ac:dyDescent="0.25">
      <c r="A38" s="2">
        <v>45583</v>
      </c>
      <c r="B38" s="2">
        <f>MONTH(tbl_operations[[#This Row],[Data]])</f>
        <v>10</v>
      </c>
      <c r="C38" s="3" t="s">
        <v>7</v>
      </c>
      <c r="D38" s="3" t="s">
        <v>56</v>
      </c>
      <c r="E38" s="3" t="s">
        <v>57</v>
      </c>
      <c r="F38" s="5">
        <v>1500</v>
      </c>
      <c r="G38" s="3" t="s">
        <v>10</v>
      </c>
      <c r="H38" s="3" t="s">
        <v>11</v>
      </c>
    </row>
    <row r="39" spans="1:8" ht="30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58</v>
      </c>
      <c r="F39" s="5">
        <v>300</v>
      </c>
      <c r="G39" s="3" t="s">
        <v>19</v>
      </c>
      <c r="H39" s="3" t="s">
        <v>16</v>
      </c>
    </row>
    <row r="40" spans="1:8" ht="30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59</v>
      </c>
      <c r="F40" s="5">
        <v>800</v>
      </c>
      <c r="G40" s="3" t="s">
        <v>10</v>
      </c>
      <c r="H40" s="3" t="s">
        <v>20</v>
      </c>
    </row>
    <row r="41" spans="1:8" ht="30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60</v>
      </c>
      <c r="F41" s="5">
        <v>250</v>
      </c>
      <c r="G41" s="3" t="s">
        <v>19</v>
      </c>
      <c r="H41" s="3" t="s">
        <v>16</v>
      </c>
    </row>
    <row r="42" spans="1:8" ht="30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61</v>
      </c>
      <c r="F42" s="5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62</v>
      </c>
      <c r="F43" s="5">
        <v>250</v>
      </c>
      <c r="G43" s="3" t="s">
        <v>10</v>
      </c>
      <c r="H43" s="3" t="s">
        <v>16</v>
      </c>
    </row>
    <row r="44" spans="1:8" ht="45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63</v>
      </c>
      <c r="F44" s="5">
        <v>220</v>
      </c>
      <c r="G44" s="3" t="s">
        <v>10</v>
      </c>
      <c r="H44" s="3" t="s">
        <v>16</v>
      </c>
    </row>
    <row r="45" spans="1:8" ht="45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64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F7E0-6BAE-461F-AEE0-3580365DBFA4}">
  <sheetPr>
    <tabColor theme="8"/>
  </sheetPr>
  <dimension ref="C2:G15"/>
  <sheetViews>
    <sheetView workbookViewId="0">
      <selection activeCell="A23" sqref="A23"/>
    </sheetView>
  </sheetViews>
  <sheetFormatPr defaultRowHeight="15" x14ac:dyDescent="0.25"/>
  <cols>
    <col min="3" max="3" width="18" bestFit="1" customWidth="1"/>
    <col min="4" max="4" width="13.85546875" bestFit="1" customWidth="1"/>
    <col min="5" max="5" width="10.5703125" bestFit="1" customWidth="1"/>
    <col min="6" max="6" width="18" bestFit="1" customWidth="1"/>
    <col min="7" max="8" width="13.85546875" bestFit="1" customWidth="1"/>
    <col min="9" max="19" width="10.5703125" bestFit="1" customWidth="1"/>
    <col min="20" max="23" width="12.140625" bestFit="1" customWidth="1"/>
    <col min="24" max="26" width="10.5703125" bestFit="1" customWidth="1"/>
    <col min="27" max="27" width="10.42578125" bestFit="1" customWidth="1"/>
    <col min="28" max="29" width="10.5703125" bestFit="1" customWidth="1"/>
    <col min="30" max="30" width="13.42578125" bestFit="1" customWidth="1"/>
    <col min="31" max="33" width="11.7109375" bestFit="1" customWidth="1"/>
    <col min="34" max="34" width="14.85546875" bestFit="1" customWidth="1"/>
    <col min="35" max="35" width="12.42578125" bestFit="1" customWidth="1"/>
    <col min="36" max="36" width="15.5703125" bestFit="1" customWidth="1"/>
    <col min="37" max="39" width="10.5703125" bestFit="1" customWidth="1"/>
    <col min="40" max="40" width="11.28515625" bestFit="1" customWidth="1"/>
    <col min="41" max="43" width="10.5703125" bestFit="1" customWidth="1"/>
    <col min="44" max="44" width="13.28515625" bestFit="1" customWidth="1"/>
    <col min="45" max="46" width="12.42578125" bestFit="1" customWidth="1"/>
    <col min="47" max="47" width="15.5703125" bestFit="1" customWidth="1"/>
    <col min="48" max="48" width="17.28515625" bestFit="1" customWidth="1"/>
    <col min="49" max="49" width="20.42578125" bestFit="1" customWidth="1"/>
    <col min="50" max="51" width="22.85546875" bestFit="1" customWidth="1"/>
    <col min="52" max="52" width="26.140625" bestFit="1" customWidth="1"/>
    <col min="53" max="53" width="17.140625" bestFit="1" customWidth="1"/>
    <col min="54" max="54" width="20.28515625" bestFit="1" customWidth="1"/>
    <col min="55" max="57" width="11.42578125" bestFit="1" customWidth="1"/>
    <col min="58" max="58" width="14.5703125" bestFit="1" customWidth="1"/>
    <col min="59" max="60" width="10.5703125" bestFit="1" customWidth="1"/>
    <col min="61" max="61" width="12.5703125" bestFit="1" customWidth="1"/>
    <col min="62" max="62" width="10.7109375" bestFit="1" customWidth="1"/>
  </cols>
  <sheetData>
    <row r="2" spans="3:7" x14ac:dyDescent="0.25">
      <c r="C2" s="6" t="s">
        <v>1</v>
      </c>
      <c r="D2" s="1" t="s">
        <v>12</v>
      </c>
      <c r="F2" s="6" t="s">
        <v>1</v>
      </c>
      <c r="G2" s="1" t="s">
        <v>7</v>
      </c>
    </row>
    <row r="4" spans="3:7" x14ac:dyDescent="0.25">
      <c r="C4" s="6" t="s">
        <v>73</v>
      </c>
      <c r="D4" t="s">
        <v>74</v>
      </c>
      <c r="F4" s="6" t="s">
        <v>73</v>
      </c>
      <c r="G4" t="s">
        <v>74</v>
      </c>
    </row>
    <row r="5" spans="3:7" x14ac:dyDescent="0.25">
      <c r="C5" s="7" t="s">
        <v>13</v>
      </c>
      <c r="D5" s="8">
        <v>450</v>
      </c>
      <c r="F5" s="7" t="s">
        <v>47</v>
      </c>
      <c r="G5" s="8">
        <v>1200</v>
      </c>
    </row>
    <row r="6" spans="3:7" x14ac:dyDescent="0.25">
      <c r="C6" s="7" t="s">
        <v>25</v>
      </c>
      <c r="D6" s="8">
        <v>350</v>
      </c>
      <c r="F6" s="7" t="s">
        <v>29</v>
      </c>
      <c r="G6" s="8">
        <v>800</v>
      </c>
    </row>
    <row r="7" spans="3:7" x14ac:dyDescent="0.25">
      <c r="C7" s="7" t="s">
        <v>33</v>
      </c>
      <c r="D7" s="8">
        <v>1500</v>
      </c>
      <c r="F7" s="7" t="s">
        <v>8</v>
      </c>
      <c r="G7" s="8">
        <v>15000</v>
      </c>
    </row>
    <row r="8" spans="3:7" x14ac:dyDescent="0.25">
      <c r="C8" s="7" t="s">
        <v>21</v>
      </c>
      <c r="D8" s="8">
        <v>200</v>
      </c>
      <c r="F8" s="7" t="s">
        <v>56</v>
      </c>
      <c r="G8" s="8">
        <v>1500</v>
      </c>
    </row>
    <row r="9" spans="3:7" x14ac:dyDescent="0.25">
      <c r="C9" s="7" t="s">
        <v>37</v>
      </c>
      <c r="D9" s="8">
        <v>400</v>
      </c>
      <c r="F9" s="7" t="s">
        <v>72</v>
      </c>
      <c r="G9" s="8">
        <v>18500</v>
      </c>
    </row>
    <row r="10" spans="3:7" x14ac:dyDescent="0.25">
      <c r="C10" s="7" t="s">
        <v>23</v>
      </c>
      <c r="D10" s="8">
        <v>600</v>
      </c>
    </row>
    <row r="11" spans="3:7" x14ac:dyDescent="0.25">
      <c r="C11" s="7" t="s">
        <v>31</v>
      </c>
      <c r="D11" s="8">
        <v>800</v>
      </c>
    </row>
    <row r="12" spans="3:7" x14ac:dyDescent="0.25">
      <c r="C12" s="7" t="s">
        <v>17</v>
      </c>
      <c r="D12" s="8">
        <v>300</v>
      </c>
    </row>
    <row r="13" spans="3:7" x14ac:dyDescent="0.25">
      <c r="C13" s="7" t="s">
        <v>49</v>
      </c>
      <c r="D13" s="8">
        <v>250</v>
      </c>
    </row>
    <row r="14" spans="3:7" x14ac:dyDescent="0.25">
      <c r="C14" s="7" t="s">
        <v>27</v>
      </c>
      <c r="D14" s="8">
        <v>500</v>
      </c>
    </row>
    <row r="15" spans="3:7" x14ac:dyDescent="0.25">
      <c r="C15" s="7" t="s">
        <v>72</v>
      </c>
      <c r="D15" s="8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5086-4AED-4083-9CFC-8EF3476EE3BE}">
  <dimension ref="A1:XFD1"/>
  <sheetViews>
    <sheetView showGridLines="0" showRowColHeaders="0" tabSelected="1" zoomScale="90" zoomScaleNormal="90" workbookViewId="0">
      <selection activeCell="U3" sqref="U3"/>
    </sheetView>
  </sheetViews>
  <sheetFormatPr defaultColWidth="0" defaultRowHeight="15" x14ac:dyDescent="0.25"/>
  <cols>
    <col min="1" max="1" width="26.28515625" style="9" customWidth="1"/>
    <col min="2" max="20" width="9.140625" style="10" customWidth="1"/>
    <col min="21" max="21" width="12.42578125" style="10" customWidth="1"/>
    <col min="22" max="16383" width="9.140625" hidden="1"/>
    <col min="16384" max="16384" width="6.140625" hidden="1" customWidth="1"/>
  </cols>
  <sheetData>
    <row r="1" ht="72.7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D950-977A-4D92-9731-A2BF2C17F457}">
  <dimension ref="C1:D20"/>
  <sheetViews>
    <sheetView topLeftCell="B1" workbookViewId="0">
      <selection activeCell="D8" sqref="D8"/>
    </sheetView>
  </sheetViews>
  <sheetFormatPr defaultRowHeight="15" x14ac:dyDescent="0.25"/>
  <cols>
    <col min="3" max="3" width="21" customWidth="1"/>
    <col min="4" max="4" width="20.28515625" customWidth="1"/>
  </cols>
  <sheetData>
    <row r="1" spans="3:4" s="12" customFormat="1" ht="30.75" customHeight="1" x14ac:dyDescent="0.25"/>
    <row r="3" spans="3:4" x14ac:dyDescent="0.25">
      <c r="C3" s="17" t="s">
        <v>78</v>
      </c>
      <c r="D3" s="14">
        <f>SUM(Tabela5[Depósto Reservado])</f>
        <v>12953</v>
      </c>
    </row>
    <row r="4" spans="3:4" x14ac:dyDescent="0.25">
      <c r="C4" s="16" t="s">
        <v>79</v>
      </c>
      <c r="D4" s="14">
        <v>20000</v>
      </c>
    </row>
    <row r="6" spans="3:4" x14ac:dyDescent="0.25">
      <c r="C6" t="s">
        <v>76</v>
      </c>
      <c r="D6" t="s">
        <v>77</v>
      </c>
    </row>
    <row r="7" spans="3:4" x14ac:dyDescent="0.25">
      <c r="C7" s="13">
        <v>45603</v>
      </c>
      <c r="D7" s="15">
        <v>10000</v>
      </c>
    </row>
    <row r="8" spans="3:4" x14ac:dyDescent="0.25">
      <c r="C8" s="13">
        <v>45604</v>
      </c>
      <c r="D8" s="15">
        <v>211</v>
      </c>
    </row>
    <row r="9" spans="3:4" x14ac:dyDescent="0.25">
      <c r="C9" s="13">
        <v>45605</v>
      </c>
      <c r="D9" s="15">
        <v>335</v>
      </c>
    </row>
    <row r="10" spans="3:4" x14ac:dyDescent="0.25">
      <c r="C10" s="13">
        <v>45606</v>
      </c>
      <c r="D10" s="15">
        <v>247</v>
      </c>
    </row>
    <row r="11" spans="3:4" x14ac:dyDescent="0.25">
      <c r="C11" s="13">
        <v>45607</v>
      </c>
      <c r="D11" s="15">
        <v>136</v>
      </c>
    </row>
    <row r="12" spans="3:4" x14ac:dyDescent="0.25">
      <c r="C12" s="13">
        <v>45608</v>
      </c>
      <c r="D12" s="15">
        <v>280</v>
      </c>
    </row>
    <row r="13" spans="3:4" x14ac:dyDescent="0.25">
      <c r="C13" s="13">
        <v>45609</v>
      </c>
      <c r="D13" s="15">
        <v>223</v>
      </c>
    </row>
    <row r="14" spans="3:4" x14ac:dyDescent="0.25">
      <c r="C14" s="13">
        <v>45610</v>
      </c>
      <c r="D14" s="15">
        <v>234</v>
      </c>
    </row>
    <row r="15" spans="3:4" x14ac:dyDescent="0.25">
      <c r="C15" s="13">
        <v>45611</v>
      </c>
      <c r="D15" s="15">
        <v>373</v>
      </c>
    </row>
    <row r="16" spans="3:4" x14ac:dyDescent="0.25">
      <c r="C16" s="13">
        <v>45612</v>
      </c>
      <c r="D16" s="15">
        <v>89</v>
      </c>
    </row>
    <row r="17" spans="3:4" x14ac:dyDescent="0.25">
      <c r="C17" s="13">
        <v>45613</v>
      </c>
      <c r="D17" s="15">
        <v>103</v>
      </c>
    </row>
    <row r="18" spans="3:4" x14ac:dyDescent="0.25">
      <c r="C18" s="13">
        <v>45614</v>
      </c>
      <c r="D18" s="15">
        <v>92</v>
      </c>
    </row>
    <row r="19" spans="3:4" x14ac:dyDescent="0.25">
      <c r="C19" s="13">
        <v>45615</v>
      </c>
      <c r="D19" s="15">
        <v>335</v>
      </c>
    </row>
    <row r="20" spans="3:4" x14ac:dyDescent="0.25">
      <c r="C20" s="13">
        <v>45616</v>
      </c>
      <c r="D20" s="15">
        <v>295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Luciene Fagundes Oliveira</dc:creator>
  <cp:lastModifiedBy>Luciene Fagundes Oliveira</cp:lastModifiedBy>
  <dcterms:created xsi:type="dcterms:W3CDTF">2025-01-21T13:13:44Z</dcterms:created>
  <dcterms:modified xsi:type="dcterms:W3CDTF">2025-01-29T18:05:22Z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2025-01-21T13:53:39Z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e324fe8a-7528-4429-adff-5f76a2a1fb9e</vt:lpwstr>
  </property>
  <property fmtid="{D5CDD505-2E9C-101B-9397-08002B2CF9AE}" pid="8" name="MSIP_Label_fde7aacd-7cc4-4c31-9e6f-7ef306428f09_ContentBits">
    <vt:lpwstr>1</vt:lpwstr>
  </property>
</Properties>
</file>