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MPORTANTS!!!\CODE\FFT256\"/>
    </mc:Choice>
  </mc:AlternateContent>
  <xr:revisionPtr revIDLastSave="0" documentId="13_ncr:1_{CE6859FA-38F4-42BE-B399-0F0CCEE9E11A}" xr6:coauthVersionLast="46" xr6:coauthVersionMax="46" xr10:uidLastSave="{00000000-0000-0000-0000-000000000000}"/>
  <bookViews>
    <workbookView xWindow="-108" yWindow="-108" windowWidth="23256" windowHeight="12576" xr2:uid="{68A2702E-97A8-47CD-A5BB-CEF8657AF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E11" i="1" l="1"/>
  <c r="J1" i="1" l="1"/>
  <c r="E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</calcChain>
</file>

<file path=xl/sharedStrings.xml><?xml version="1.0" encoding="utf-8"?>
<sst xmlns="http://schemas.openxmlformats.org/spreadsheetml/2006/main" count="74" uniqueCount="71">
  <si>
    <t>k</t>
  </si>
  <si>
    <t>t</t>
  </si>
  <si>
    <t>x(t)</t>
  </si>
  <si>
    <t>X(k)</t>
  </si>
  <si>
    <t>mX(k)</t>
  </si>
  <si>
    <t>delta f</t>
  </si>
  <si>
    <t>freq</t>
  </si>
  <si>
    <t>N</t>
  </si>
  <si>
    <t>delta t</t>
  </si>
  <si>
    <t>IFFT = x(t)</t>
  </si>
  <si>
    <t>0</t>
  </si>
  <si>
    <t>3</t>
  </si>
  <si>
    <t>2.12132034355964</t>
  </si>
  <si>
    <t>-2.12132034355964</t>
  </si>
  <si>
    <t>-3</t>
  </si>
  <si>
    <t>-0.252497136685713</t>
  </si>
  <si>
    <t>0.85194970290473</t>
  </si>
  <si>
    <t>4.35656940358279</t>
  </si>
  <si>
    <t>-1.99948452842148</t>
  </si>
  <si>
    <t>0.77163859753386</t>
  </si>
  <si>
    <t>-3.90862239928073</t>
  </si>
  <si>
    <t>3.90862239928073</t>
  </si>
  <si>
    <t>-0.77163859753386</t>
  </si>
  <si>
    <t>1.99948452842148</t>
  </si>
  <si>
    <t>-4.35656940358279</t>
  </si>
  <si>
    <t>-0.85194970290473</t>
  </si>
  <si>
    <t>0.25249713668571</t>
  </si>
  <si>
    <t>3.0809242614319</t>
  </si>
  <si>
    <t>3.14805029709527</t>
  </si>
  <si>
    <t>-1.5281422788366</t>
  </si>
  <si>
    <t>-0.828942596324712</t>
  </si>
  <si>
    <t>-4.77163859753386</t>
  </si>
  <si>
    <t>1.08019527453454</t>
  </si>
  <si>
    <t>-1.08019527453454</t>
  </si>
  <si>
    <t>4.77163859753386</t>
  </si>
  <si>
    <t>0.828942596324711</t>
  </si>
  <si>
    <t>1.5281422788366</t>
  </si>
  <si>
    <t>-3.14805029709527</t>
  </si>
  <si>
    <t>-3.0809242614319</t>
  </si>
  <si>
    <t>528</t>
  </si>
  <si>
    <t>-15.9999999999999+162.450726201742i</t>
  </si>
  <si>
    <t>-15.9999999999999+80.4374318740135i</t>
  </si>
  <si>
    <t>-15.9999999999999+52.7449313430131i</t>
  </si>
  <si>
    <t>-16+38.6274169979695i</t>
  </si>
  <si>
    <t>-16+29.9338945886302i</t>
  </si>
  <si>
    <t>-16+23.9456922026478i</t>
  </si>
  <si>
    <t>-15.9999999999999+19.4960564094076i</t>
  </si>
  <si>
    <t>-16+16i</t>
  </si>
  <si>
    <t>-16+13.1308606532586i</t>
  </si>
  <si>
    <t>-16+10.6908582067088i</t>
  </si>
  <si>
    <t>-16+8.55217817521267i</t>
  </si>
  <si>
    <t>-16+6.62741699796953i</t>
  </si>
  <si>
    <t>-16+4.8535469377175i</t>
  </si>
  <si>
    <t>-16+3.18259787807455i</t>
  </si>
  <si>
    <t>-15.9999999999999+1.57586245371465i</t>
  </si>
  <si>
    <t>-16</t>
  </si>
  <si>
    <t>-16-1.57586245371462i</t>
  </si>
  <si>
    <t>-16-3.18259787807452i</t>
  </si>
  <si>
    <t>-16-4.85354693771746i</t>
  </si>
  <si>
    <t>-16-6.62741699796951i</t>
  </si>
  <si>
    <t>-16-8.55217817521264i</t>
  </si>
  <si>
    <t>-16-10.6908582067088i</t>
  </si>
  <si>
    <t>-16-13.1308606532585i</t>
  </si>
  <si>
    <t>-16-16i</t>
  </si>
  <si>
    <t>-16-19.4960564094076i</t>
  </si>
  <si>
    <t>-16-23.9456922026478i</t>
  </si>
  <si>
    <t>-16-29.9338945886302i</t>
  </si>
  <si>
    <t>-16-38.6274169979695i</t>
  </si>
  <si>
    <t>-16.0000000000001-52.7449313430131i</t>
  </si>
  <si>
    <t>-16.0000000000001-80.4374318740136i</t>
  </si>
  <si>
    <t>-16.0000000000004-162.450726201742i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</si>
</sst>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5" formatCode="0.00000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387489063867016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9.3206036745406826E-2"/>
          <c:y val="0.10226851851851852"/>
          <c:w val="0.86041907261592299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x(t)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Sheet1!$B$2:$B$33</c:f>
              <c:numCache>
                <c:formatCode>General</c:formatCode>
                <c:ptCount val="32"/>
                <c:pt idx="0">
                  <c:v>0</c:v>
                </c:pt>
                <c:pt idx="1">
                  <c:v>3.125E-2</c:v>
                </c:pt>
                <c:pt idx="2">
                  <c:v>6.25E-2</c:v>
                </c:pt>
                <c:pt idx="3">
                  <c:v>9.375E-2</c:v>
                </c:pt>
                <c:pt idx="4">
                  <c:v>0.125</c:v>
                </c:pt>
                <c:pt idx="5">
                  <c:v>0.15625</c:v>
                </c:pt>
                <c:pt idx="6">
                  <c:v>0.1875</c:v>
                </c:pt>
                <c:pt idx="7">
                  <c:v>0.21875</c:v>
                </c:pt>
                <c:pt idx="8">
                  <c:v>0.25</c:v>
                </c:pt>
                <c:pt idx="9">
                  <c:v>0.28125</c:v>
                </c:pt>
                <c:pt idx="10">
                  <c:v>0.3125</c:v>
                </c:pt>
                <c:pt idx="11">
                  <c:v>0.34375</c:v>
                </c:pt>
                <c:pt idx="12">
                  <c:v>0.375</c:v>
                </c:pt>
                <c:pt idx="13">
                  <c:v>0.40625</c:v>
                </c:pt>
                <c:pt idx="14">
                  <c:v>0.4375</c:v>
                </c:pt>
                <c:pt idx="15">
                  <c:v>0.46875</c:v>
                </c:pt>
                <c:pt idx="16">
                  <c:v>0.5</c:v>
                </c:pt>
                <c:pt idx="17">
                  <c:v>0.53125</c:v>
                </c:pt>
                <c:pt idx="18">
                  <c:v>0.5625</c:v>
                </c:pt>
                <c:pt idx="19">
                  <c:v>0.59375</c:v>
                </c:pt>
                <c:pt idx="20">
                  <c:v>0.625</c:v>
                </c:pt>
                <c:pt idx="21">
                  <c:v>0.65625</c:v>
                </c:pt>
                <c:pt idx="22">
                  <c:v>0.6875</c:v>
                </c:pt>
                <c:pt idx="23">
                  <c:v>0.71875</c:v>
                </c:pt>
                <c:pt idx="24">
                  <c:v>0.75</c:v>
                </c:pt>
                <c:pt idx="25">
                  <c:v>0.78125</c:v>
                </c:pt>
                <c:pt idx="26">
                  <c:v>0.8125</c:v>
                </c:pt>
                <c:pt idx="27">
                  <c:v>0.84375</c:v>
                </c:pt>
                <c:pt idx="28">
                  <c:v>0.875</c:v>
                </c:pt>
                <c:pt idx="29">
                  <c:v>0.90625</c:v>
                </c:pt>
                <c:pt idx="30">
                  <c:v>0.9375</c:v>
                </c:pt>
                <c:pt idx="31">
                  <c:v>0.96875</c:v>
                </c:pt>
              </c:numCache>
            </c:numRef>
          </c:xVal>
          <c:yVal>
            <c:numRef>
              <c:f>Sheet1!$C$2:$C$33</c:f>
              <c:numCache>
                <c:formatCode>0.000000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8-4753-90D5-EC2CB642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74960"/>
        <c:axId val="427677584"/>
      </c:scatterChart>
      <c:valAx>
        <c:axId val="42767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27677584"/>
        <c:crosses val="autoZero"/>
        <c:crossBetween val="midCat"/>
      </c:valAx>
      <c:valAx>
        <c:axId val="427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42767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MX(k)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mX(k)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dk1">
                  <a:tint val="88500"/>
                </a:schemeClr>
              </a:outerShdw>
            </a:effectLst>
          </c:spPr>
          <c:marker>
            <c:symbol val="circle"/>
            <c:size val="6"/>
            <c:spPr>
              <a:solidFill>
                <a:schemeClr val="dk1">
                  <a:tint val="885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Sheet1!$E$2:$E$33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0">
                  <c:v>33</c:v>
                </c:pt>
                <c:pt idx="1">
                  <c:v>10.202297237378341</c:v>
                </c:pt>
                <c:pt idx="2">
                  <c:v>5.1258308954830065</c:v>
                </c:pt>
                <c:pt idx="3">
                  <c:v>3.4448941964766644</c:v>
                </c:pt>
                <c:pt idx="4">
                  <c:v>2.6131259297527518</c:v>
                </c:pt>
                <c:pt idx="5">
                  <c:v>2.1213553719806932</c:v>
                </c:pt>
                <c:pt idx="6">
                  <c:v>1.7999524462728302</c:v>
                </c:pt>
                <c:pt idx="7">
                  <c:v>1.5763092469024957</c:v>
                </c:pt>
                <c:pt idx="8">
                  <c:v>1.4142135623730951</c:v>
                </c:pt>
                <c:pt idx="9">
                  <c:v>1.2936435667199817</c:v>
                </c:pt>
                <c:pt idx="10">
                  <c:v>1.2026897738700912</c:v>
                </c:pt>
                <c:pt idx="11">
                  <c:v>1.1338880696327156</c:v>
                </c:pt>
                <c:pt idx="12">
                  <c:v>1.0823922002923942</c:v>
                </c:pt>
                <c:pt idx="13">
                  <c:v>1.0449972298793782</c:v>
                </c:pt>
                <c:pt idx="14">
                  <c:v>1.0195911582083186</c:v>
                </c:pt>
                <c:pt idx="15">
                  <c:v>1.0048385723763054</c:v>
                </c:pt>
                <c:pt idx="16">
                  <c:v>1</c:v>
                </c:pt>
                <c:pt idx="17">
                  <c:v>1.0048385723763114</c:v>
                </c:pt>
                <c:pt idx="18">
                  <c:v>1.0195911582083184</c:v>
                </c:pt>
                <c:pt idx="19">
                  <c:v>1.0449972298793775</c:v>
                </c:pt>
                <c:pt idx="20">
                  <c:v>1.0823922002923936</c:v>
                </c:pt>
                <c:pt idx="21">
                  <c:v>1.1338880696327147</c:v>
                </c:pt>
                <c:pt idx="22">
                  <c:v>1.2026897738700912</c:v>
                </c:pt>
                <c:pt idx="23">
                  <c:v>1.2936435667199777</c:v>
                </c:pt>
                <c:pt idx="24">
                  <c:v>1.4142135623730951</c:v>
                </c:pt>
                <c:pt idx="25">
                  <c:v>1.5763092469024995</c:v>
                </c:pt>
                <c:pt idx="26">
                  <c:v>1.7999524462728302</c:v>
                </c:pt>
                <c:pt idx="27">
                  <c:v>2.1213553719806932</c:v>
                </c:pt>
                <c:pt idx="28">
                  <c:v>2.6131259297527518</c:v>
                </c:pt>
                <c:pt idx="29">
                  <c:v>3.4448941964766679</c:v>
                </c:pt>
                <c:pt idx="30">
                  <c:v>5.1258308954830154</c:v>
                </c:pt>
                <c:pt idx="31">
                  <c:v>10.202297237378342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7-41DF-B6A5-64B20319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486992"/>
        <c:axId val="562489616"/>
      </c:scatterChart>
      <c:valAx>
        <c:axId val="56248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2489616"/>
        <c:crosses val="autoZero"/>
        <c:crossBetween val="midCat"/>
      </c:valAx>
      <c:valAx>
        <c:axId val="5624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248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tint val="88500"/>
      </a:schemeClr>
    </a:solidFill>
    <a:ln w="9525" cap="flat" cmpd="sng" algn="ctr">
      <a:solidFill>
        <a:schemeClr val="dk1">
          <a:tint val="885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148590</xdr:colOff>
      <xdr:row>3</xdr:row>
      <xdr:rowOff>104775</xdr:rowOff>
    </xdr:from>
    <xdr:to>
      <xdr:col>15</xdr:col>
      <xdr:colOff>24765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D12B4-550A-4D00-90FF-1716F118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156210</xdr:colOff>
      <xdr:row>19</xdr:row>
      <xdr:rowOff>57150</xdr:rowOff>
    </xdr:from>
    <xdr:to>
      <xdr:col>15</xdr:col>
      <xdr:colOff>34290</xdr:colOff>
      <xdr:row>34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0ED472-F166-4692-9756-D0471D577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B5309-5A98-471D-9F5E-C9CB4A330EBE}" name="Table3" displayName="Table3" ref="E1:H33" totalsRowShown="0" headerRowDxfId="3">
  <autoFilter ref="E1:H33" xr:uid="{30121B52-D00D-486E-8FF9-55E2660D75A2}"/>
  <tableColumns count="4">
    <tableColumn id="1" xr3:uid="{BAC1F095-0FC4-42AF-A744-2C0EA4570F48}" name="freq" dataDxfId="2">
      <calculatedColumnFormula>A2*1/(32*0.03125)</calculatedColumnFormula>
    </tableColumn>
    <tableColumn id="2" xr3:uid="{9EBA4BAE-FB78-45A1-A467-527C29F915F0}" name="mX(k)" dataDxfId="1">
      <calculatedColumnFormula>IMABS(G2)/16</calculatedColumnFormula>
    </tableColumn>
    <tableColumn id="3" xr3:uid="{593FBDA1-70A6-4927-B2AE-0172806EA9AE}" name="X(k)"/>
    <tableColumn id="4" xr3:uid="{8A7A8105-F922-42BE-90FB-DEB0F20CC223}" name="IFFT = x(t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F4DE9-3906-466D-94C5-4D9EAE886BF1}" name="Table4" displayName="Table4" ref="A1:C33" totalsRowShown="0">
  <autoFilter ref="A1:C33" xr:uid="{742C1F82-686E-4BA3-B98C-3D5B062D25F0}"/>
  <tableColumns count="3">
    <tableColumn id="1" xr3:uid="{ED836885-7EC5-4719-97CC-6EE3BA226EF0}" name="k"/>
    <tableColumn id="2" xr3:uid="{62C3F8AA-463C-4B55-A7A7-7075F2AE7885}" name="t"/>
    <tableColumn id="3" xr3:uid="{BDA1A250-3F7E-4422-804F-ADC4FEAE2B16}" name="x(t)" dataDxfId="0">
      <calculatedColumnFormula>A2 +1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A43-7422-4D8C-BD30-40358106D56B}">
  <dimension ref="A1:J33"/>
  <sheetViews>
    <sheetView tabSelected="1" topLeftCell="A8" workbookViewId="0">
      <selection activeCell="G2" sqref="G2:G33"/>
    </sheetView>
  </sheetViews>
  <sheetFormatPr defaultRowHeight="13.8" x14ac:dyDescent="0.25"/>
  <cols>
    <col min="2" max="2" width="8.8984375" customWidth="1"/>
    <col min="3" max="3" width="10.296875" style="1" customWidth="1"/>
    <col min="4" max="4" width="4.8984375" style="1" customWidth="1"/>
    <col min="5" max="5" width="8.5" bestFit="1" customWidth="1"/>
    <col min="6" max="6" width="10" bestFit="1" customWidth="1"/>
    <col min="7" max="7" width="8.3984375" bestFit="1" customWidth="1"/>
    <col min="8" max="8" width="18.19921875" customWidth="1"/>
    <col min="9" max="9" width="5.796875" bestFit="1" customWidth="1"/>
    <col min="10" max="10" width="7.3984375" bestFit="1" customWidth="1"/>
  </cols>
  <sheetData>
    <row r="1" spans="1:10" s="4" customFormat="1" x14ac:dyDescent="0.25">
      <c r="A1" s="4" t="s">
        <v>0</v>
      </c>
      <c r="B1" s="4" t="s">
        <v>1</v>
      </c>
      <c r="C1" s="5" t="s">
        <v>2</v>
      </c>
      <c r="D1" s="5"/>
      <c r="E1" s="4" t="s">
        <v>6</v>
      </c>
      <c r="F1" s="4" t="s">
        <v>4</v>
      </c>
      <c r="G1" s="4" t="s">
        <v>3</v>
      </c>
      <c r="H1" s="4" t="s">
        <v>9</v>
      </c>
      <c r="I1" s="4" t="s">
        <v>5</v>
      </c>
      <c r="J1" s="4">
        <f>1/(J2*J3)</f>
        <v>1</v>
      </c>
    </row>
    <row r="2" spans="1:10" x14ac:dyDescent="0.25">
      <c r="A2">
        <v>0</v>
      </c>
      <c r="B2">
        <v>0</v>
      </c>
      <c r="C2" s="3">
        <f t="shared" ref="C2:C33" si="0">A2 +1</f>
        <v>1</v>
      </c>
      <c r="D2"/>
      <c r="E2">
        <f t="shared" ref="E2:E33" si="1">A2*1/(32*0.03125)</f>
        <v>0</v>
      </c>
      <c r="F2">
        <f t="shared" ref="F2:F33" si="2">IMABS(G2)/16</f>
        <v>33</v>
      </c>
      <c r="G2" t="s">
        <v>39</v>
      </c>
      <c r="H2" t="s">
        <v>11</v>
      </c>
      <c r="I2" t="s">
        <v>7</v>
      </c>
      <c r="J2">
        <v>32</v>
      </c>
    </row>
    <row r="3" spans="1:10" x14ac:dyDescent="0.25">
      <c r="A3">
        <v>1</v>
      </c>
      <c r="B3">
        <v>3.125E-2</v>
      </c>
      <c r="C3" s="3">
        <f t="shared" si="0"/>
        <v>2</v>
      </c>
      <c r="D3"/>
      <c r="E3">
        <f t="shared" si="1"/>
        <v>1</v>
      </c>
      <c r="F3">
        <f t="shared" si="2"/>
        <v>10.202297237378341</v>
      </c>
      <c r="G3" t="s">
        <v>40</v>
      </c>
      <c r="H3" t="s">
        <v>15</v>
      </c>
      <c r="I3" t="s">
        <v>8</v>
      </c>
      <c r="J3" s="2">
        <v>3.125E-2</v>
      </c>
    </row>
    <row r="4" spans="1:10" x14ac:dyDescent="0.25">
      <c r="A4">
        <v>2</v>
      </c>
      <c r="B4">
        <v>6.25E-2</v>
      </c>
      <c r="C4" s="3">
        <f t="shared" si="0"/>
        <v>3</v>
      </c>
      <c r="D4"/>
      <c r="E4">
        <f t="shared" si="1"/>
        <v>2</v>
      </c>
      <c r="F4">
        <f t="shared" si="2"/>
        <v>5.1258308954830065</v>
      </c>
      <c r="G4" t="s">
        <v>41</v>
      </c>
      <c r="H4" t="s">
        <v>16</v>
      </c>
    </row>
    <row r="5" spans="1:10" x14ac:dyDescent="0.25">
      <c r="A5">
        <v>3</v>
      </c>
      <c r="B5">
        <v>9.375E-2</v>
      </c>
      <c r="C5" s="3">
        <f t="shared" si="0"/>
        <v>4</v>
      </c>
      <c r="D5"/>
      <c r="E5">
        <f t="shared" si="1"/>
        <v>3</v>
      </c>
      <c r="F5">
        <f t="shared" si="2"/>
        <v>3.4448941964766644</v>
      </c>
      <c r="G5" t="s">
        <v>42</v>
      </c>
      <c r="H5" t="s">
        <v>17</v>
      </c>
    </row>
    <row r="6" spans="1:10" x14ac:dyDescent="0.25">
      <c r="A6">
        <v>4</v>
      </c>
      <c r="B6">
        <v>0.125</v>
      </c>
      <c r="C6" s="3">
        <f t="shared" si="0"/>
        <v>5</v>
      </c>
      <c r="D6"/>
      <c r="E6">
        <f t="shared" si="1"/>
        <v>4</v>
      </c>
      <c r="F6">
        <f t="shared" si="2"/>
        <v>2.6131259297527518</v>
      </c>
      <c r="G6" t="s">
        <v>43</v>
      </c>
      <c r="H6" t="s">
        <v>13</v>
      </c>
    </row>
    <row r="7" spans="1:10" x14ac:dyDescent="0.25">
      <c r="A7">
        <v>5</v>
      </c>
      <c r="B7">
        <v>0.15625</v>
      </c>
      <c r="C7" s="3">
        <f t="shared" si="0"/>
        <v>6</v>
      </c>
      <c r="D7"/>
      <c r="E7">
        <f t="shared" si="1"/>
        <v>5</v>
      </c>
      <c r="F7">
        <f t="shared" si="2"/>
        <v>2.1213553719806932</v>
      </c>
      <c r="G7" t="s">
        <v>44</v>
      </c>
      <c r="H7" t="s">
        <v>18</v>
      </c>
    </row>
    <row r="8" spans="1:10" x14ac:dyDescent="0.25">
      <c r="A8">
        <v>6</v>
      </c>
      <c r="B8">
        <v>0.1875</v>
      </c>
      <c r="C8" s="3">
        <f t="shared" si="0"/>
        <v>7</v>
      </c>
      <c r="D8"/>
      <c r="E8">
        <f t="shared" si="1"/>
        <v>6</v>
      </c>
      <c r="F8">
        <f t="shared" si="2"/>
        <v>1.7999524462728302</v>
      </c>
      <c r="G8" t="s">
        <v>45</v>
      </c>
      <c r="H8" t="s">
        <v>19</v>
      </c>
    </row>
    <row r="9" spans="1:10" x14ac:dyDescent="0.25">
      <c r="A9">
        <v>7</v>
      </c>
      <c r="B9">
        <v>0.21875</v>
      </c>
      <c r="C9" s="3">
        <f t="shared" si="0"/>
        <v>8</v>
      </c>
      <c r="D9"/>
      <c r="E9">
        <f t="shared" si="1"/>
        <v>7</v>
      </c>
      <c r="F9">
        <f t="shared" si="2"/>
        <v>1.5763092469024957</v>
      </c>
      <c r="G9" t="s">
        <v>46</v>
      </c>
      <c r="H9" t="s">
        <v>20</v>
      </c>
    </row>
    <row r="10" spans="1:10" x14ac:dyDescent="0.25">
      <c r="A10">
        <v>8</v>
      </c>
      <c r="B10">
        <v>0.25</v>
      </c>
      <c r="C10" s="3">
        <f t="shared" si="0"/>
        <v>9</v>
      </c>
      <c r="D10"/>
      <c r="E10">
        <f t="shared" si="1"/>
        <v>8</v>
      </c>
      <c r="F10">
        <f t="shared" si="2"/>
        <v>1.4142135623730951</v>
      </c>
      <c r="G10" t="s">
        <v>47</v>
      </c>
      <c r="H10" t="s">
        <v>10</v>
      </c>
    </row>
    <row r="11" spans="1:10" x14ac:dyDescent="0.25">
      <c r="A11">
        <v>9</v>
      </c>
      <c r="B11">
        <v>0.28125</v>
      </c>
      <c r="C11" s="3">
        <f t="shared" si="0"/>
        <v>10</v>
      </c>
      <c r="D11"/>
      <c r="E11">
        <f>A11*1/(32*0.03125)</f>
        <v>9</v>
      </c>
      <c r="F11">
        <f t="shared" si="2"/>
        <v>1.2936435667199817</v>
      </c>
      <c r="G11" t="s">
        <v>48</v>
      </c>
      <c r="H11" t="s">
        <v>21</v>
      </c>
    </row>
    <row r="12" spans="1:10" x14ac:dyDescent="0.25">
      <c r="A12">
        <v>10</v>
      </c>
      <c r="B12">
        <v>0.3125</v>
      </c>
      <c r="C12" s="3">
        <f t="shared" si="0"/>
        <v>11</v>
      </c>
      <c r="D12"/>
      <c r="E12">
        <f t="shared" si="1"/>
        <v>10</v>
      </c>
      <c r="F12">
        <f t="shared" si="2"/>
        <v>1.2026897738700912</v>
      </c>
      <c r="G12" t="s">
        <v>49</v>
      </c>
      <c r="H12" t="s">
        <v>22</v>
      </c>
    </row>
    <row r="13" spans="1:10" x14ac:dyDescent="0.25">
      <c r="A13">
        <v>11</v>
      </c>
      <c r="B13">
        <v>0.34375</v>
      </c>
      <c r="C13" s="3">
        <f t="shared" si="0"/>
        <v>12</v>
      </c>
      <c r="D13"/>
      <c r="E13">
        <f t="shared" si="1"/>
        <v>11</v>
      </c>
      <c r="F13">
        <f t="shared" si="2"/>
        <v>1.1338880696327156</v>
      </c>
      <c r="G13" t="s">
        <v>50</v>
      </c>
      <c r="H13" t="s">
        <v>23</v>
      </c>
    </row>
    <row r="14" spans="1:10" x14ac:dyDescent="0.25">
      <c r="A14">
        <v>12</v>
      </c>
      <c r="B14">
        <v>0.375</v>
      </c>
      <c r="C14" s="3">
        <f t="shared" si="0"/>
        <v>13</v>
      </c>
      <c r="D14"/>
      <c r="E14">
        <f t="shared" si="1"/>
        <v>12</v>
      </c>
      <c r="F14">
        <f t="shared" si="2"/>
        <v>1.0823922002923942</v>
      </c>
      <c r="G14" t="s">
        <v>51</v>
      </c>
      <c r="H14" t="s">
        <v>12</v>
      </c>
    </row>
    <row r="15" spans="1:10" x14ac:dyDescent="0.25">
      <c r="A15">
        <v>13</v>
      </c>
      <c r="B15">
        <v>0.40625</v>
      </c>
      <c r="C15" s="3">
        <f t="shared" si="0"/>
        <v>14</v>
      </c>
      <c r="D15"/>
      <c r="E15">
        <f t="shared" si="1"/>
        <v>13</v>
      </c>
      <c r="F15">
        <f t="shared" si="2"/>
        <v>1.0449972298793782</v>
      </c>
      <c r="G15" t="s">
        <v>52</v>
      </c>
      <c r="H15" t="s">
        <v>24</v>
      </c>
    </row>
    <row r="16" spans="1:10" x14ac:dyDescent="0.25">
      <c r="A16">
        <v>14</v>
      </c>
      <c r="B16">
        <v>0.4375</v>
      </c>
      <c r="C16" s="3">
        <f t="shared" si="0"/>
        <v>15</v>
      </c>
      <c r="D16"/>
      <c r="E16">
        <f t="shared" si="1"/>
        <v>14</v>
      </c>
      <c r="F16">
        <f t="shared" si="2"/>
        <v>1.0195911582083186</v>
      </c>
      <c r="G16" t="s">
        <v>53</v>
      </c>
      <c r="H16" t="s">
        <v>25</v>
      </c>
    </row>
    <row r="17" spans="1:8" x14ac:dyDescent="0.25">
      <c r="A17">
        <v>15</v>
      </c>
      <c r="B17">
        <v>0.46875</v>
      </c>
      <c r="C17" s="3">
        <f t="shared" si="0"/>
        <v>16</v>
      </c>
      <c r="D17"/>
      <c r="E17">
        <f t="shared" si="1"/>
        <v>15</v>
      </c>
      <c r="F17">
        <f t="shared" si="2"/>
        <v>1.0048385723763054</v>
      </c>
      <c r="G17" t="s">
        <v>54</v>
      </c>
      <c r="H17" t="s">
        <v>26</v>
      </c>
    </row>
    <row r="18" spans="1:8" x14ac:dyDescent="0.25">
      <c r="A18">
        <v>16</v>
      </c>
      <c r="B18">
        <v>0.5</v>
      </c>
      <c r="C18" s="3">
        <f t="shared" si="0"/>
        <v>17</v>
      </c>
      <c r="D18"/>
      <c r="E18">
        <f t="shared" si="1"/>
        <v>16</v>
      </c>
      <c r="F18">
        <f t="shared" si="2"/>
        <v>1</v>
      </c>
      <c r="G18" t="s">
        <v>55</v>
      </c>
      <c r="H18" t="s">
        <v>14</v>
      </c>
    </row>
    <row r="19" spans="1:8" x14ac:dyDescent="0.25">
      <c r="A19">
        <v>17</v>
      </c>
      <c r="B19">
        <v>0.53125</v>
      </c>
      <c r="C19" s="3">
        <f t="shared" si="0"/>
        <v>18</v>
      </c>
      <c r="D19"/>
      <c r="E19">
        <f t="shared" si="1"/>
        <v>17</v>
      </c>
      <c r="F19">
        <f t="shared" si="2"/>
        <v>1.0048385723763114</v>
      </c>
      <c r="G19" t="s">
        <v>56</v>
      </c>
      <c r="H19" t="s">
        <v>27</v>
      </c>
    </row>
    <row r="20" spans="1:8" x14ac:dyDescent="0.25">
      <c r="A20">
        <v>18</v>
      </c>
      <c r="B20">
        <v>0.5625</v>
      </c>
      <c r="C20" s="3">
        <f t="shared" si="0"/>
        <v>19</v>
      </c>
      <c r="D20"/>
      <c r="E20">
        <f t="shared" si="1"/>
        <v>18</v>
      </c>
      <c r="F20">
        <f t="shared" si="2"/>
        <v>1.0195911582083184</v>
      </c>
      <c r="G20" t="s">
        <v>57</v>
      </c>
      <c r="H20" t="s">
        <v>28</v>
      </c>
    </row>
    <row r="21" spans="1:8" x14ac:dyDescent="0.25">
      <c r="A21">
        <v>19</v>
      </c>
      <c r="B21">
        <v>0.59375</v>
      </c>
      <c r="C21" s="3">
        <f t="shared" si="0"/>
        <v>20</v>
      </c>
      <c r="D21"/>
      <c r="E21">
        <f t="shared" si="1"/>
        <v>19</v>
      </c>
      <c r="F21">
        <f t="shared" si="2"/>
        <v>1.0449972298793775</v>
      </c>
      <c r="G21" t="s">
        <v>58</v>
      </c>
      <c r="H21" t="s">
        <v>29</v>
      </c>
    </row>
    <row r="22" spans="1:8" x14ac:dyDescent="0.25">
      <c r="A22">
        <v>20</v>
      </c>
      <c r="B22">
        <v>0.625</v>
      </c>
      <c r="C22" s="3">
        <f t="shared" si="0"/>
        <v>21</v>
      </c>
      <c r="D22"/>
      <c r="E22">
        <f t="shared" si="1"/>
        <v>20</v>
      </c>
      <c r="F22">
        <f t="shared" si="2"/>
        <v>1.0823922002923936</v>
      </c>
      <c r="G22" t="s">
        <v>59</v>
      </c>
      <c r="H22" t="s">
        <v>12</v>
      </c>
    </row>
    <row r="23" spans="1:8" x14ac:dyDescent="0.25">
      <c r="A23">
        <v>21</v>
      </c>
      <c r="B23">
        <v>0.65625</v>
      </c>
      <c r="C23" s="3">
        <f t="shared" si="0"/>
        <v>22</v>
      </c>
      <c r="D23"/>
      <c r="E23">
        <f t="shared" si="1"/>
        <v>21</v>
      </c>
      <c r="F23">
        <f t="shared" si="2"/>
        <v>1.1338880696327147</v>
      </c>
      <c r="G23" t="s">
        <v>60</v>
      </c>
      <c r="H23" t="s">
        <v>30</v>
      </c>
    </row>
    <row r="24" spans="1:8" x14ac:dyDescent="0.25">
      <c r="A24">
        <v>22</v>
      </c>
      <c r="B24">
        <v>0.6875</v>
      </c>
      <c r="C24" s="3">
        <f t="shared" si="0"/>
        <v>23</v>
      </c>
      <c r="D24"/>
      <c r="E24">
        <f t="shared" si="1"/>
        <v>22</v>
      </c>
      <c r="F24">
        <f t="shared" si="2"/>
        <v>1.2026897738700912</v>
      </c>
      <c r="G24" t="s">
        <v>61</v>
      </c>
      <c r="H24" t="s">
        <v>31</v>
      </c>
    </row>
    <row r="25" spans="1:8" x14ac:dyDescent="0.25">
      <c r="A25">
        <v>23</v>
      </c>
      <c r="B25">
        <v>0.71875</v>
      </c>
      <c r="C25" s="3">
        <f t="shared" si="0"/>
        <v>24</v>
      </c>
      <c r="D25"/>
      <c r="E25">
        <f t="shared" si="1"/>
        <v>23</v>
      </c>
      <c r="F25">
        <f t="shared" si="2"/>
        <v>1.2936435667199777</v>
      </c>
      <c r="G25" t="s">
        <v>62</v>
      </c>
      <c r="H25" t="s">
        <v>32</v>
      </c>
    </row>
    <row r="26" spans="1:8" x14ac:dyDescent="0.25">
      <c r="A26">
        <v>24</v>
      </c>
      <c r="B26">
        <v>0.75</v>
      </c>
      <c r="C26" s="3">
        <f t="shared" si="0"/>
        <v>25</v>
      </c>
      <c r="D26"/>
      <c r="E26">
        <f t="shared" si="1"/>
        <v>24</v>
      </c>
      <c r="F26">
        <f t="shared" si="2"/>
        <v>1.4142135623730951</v>
      </c>
      <c r="G26" t="s">
        <v>63</v>
      </c>
      <c r="H26" t="s">
        <v>10</v>
      </c>
    </row>
    <row r="27" spans="1:8" x14ac:dyDescent="0.25">
      <c r="A27">
        <v>25</v>
      </c>
      <c r="B27">
        <v>0.78125</v>
      </c>
      <c r="C27" s="3">
        <f t="shared" si="0"/>
        <v>26</v>
      </c>
      <c r="D27"/>
      <c r="E27">
        <f t="shared" si="1"/>
        <v>25</v>
      </c>
      <c r="F27">
        <f t="shared" si="2"/>
        <v>1.5763092469024995</v>
      </c>
      <c r="G27" t="s">
        <v>64</v>
      </c>
      <c r="H27" t="s">
        <v>33</v>
      </c>
    </row>
    <row r="28" spans="1:8" x14ac:dyDescent="0.25">
      <c r="A28">
        <v>26</v>
      </c>
      <c r="B28">
        <v>0.8125</v>
      </c>
      <c r="C28" s="3">
        <f t="shared" si="0"/>
        <v>27</v>
      </c>
      <c r="D28"/>
      <c r="E28">
        <f t="shared" si="1"/>
        <v>26</v>
      </c>
      <c r="F28">
        <f t="shared" si="2"/>
        <v>1.7999524462728302</v>
      </c>
      <c r="G28" t="s">
        <v>65</v>
      </c>
      <c r="H28" t="s">
        <v>34</v>
      </c>
    </row>
    <row r="29" spans="1:8" x14ac:dyDescent="0.25">
      <c r="A29">
        <v>27</v>
      </c>
      <c r="B29">
        <v>0.84375</v>
      </c>
      <c r="C29" s="3">
        <f t="shared" si="0"/>
        <v>28</v>
      </c>
      <c r="D29"/>
      <c r="E29">
        <f t="shared" si="1"/>
        <v>27</v>
      </c>
      <c r="F29">
        <f t="shared" si="2"/>
        <v>2.1213553719806932</v>
      </c>
      <c r="G29" t="s">
        <v>66</v>
      </c>
      <c r="H29" t="s">
        <v>35</v>
      </c>
    </row>
    <row r="30" spans="1:8" x14ac:dyDescent="0.25">
      <c r="A30">
        <v>28</v>
      </c>
      <c r="B30">
        <v>0.875</v>
      </c>
      <c r="C30" s="3">
        <f t="shared" si="0"/>
        <v>29</v>
      </c>
      <c r="D30"/>
      <c r="E30">
        <f t="shared" si="1"/>
        <v>28</v>
      </c>
      <c r="F30">
        <f t="shared" si="2"/>
        <v>2.6131259297527518</v>
      </c>
      <c r="G30" t="s">
        <v>67</v>
      </c>
      <c r="H30" t="s">
        <v>13</v>
      </c>
    </row>
    <row r="31" spans="1:8" x14ac:dyDescent="0.25">
      <c r="A31">
        <v>29</v>
      </c>
      <c r="B31">
        <v>0.90625</v>
      </c>
      <c r="C31" s="3">
        <f t="shared" si="0"/>
        <v>30</v>
      </c>
      <c r="D31"/>
      <c r="E31">
        <f t="shared" si="1"/>
        <v>29</v>
      </c>
      <c r="F31">
        <f t="shared" si="2"/>
        <v>3.4448941964766679</v>
      </c>
      <c r="G31" t="s">
        <v>68</v>
      </c>
      <c r="H31" t="s">
        <v>36</v>
      </c>
    </row>
    <row r="32" spans="1:8" x14ac:dyDescent="0.25">
      <c r="A32">
        <v>30</v>
      </c>
      <c r="B32">
        <v>0.9375</v>
      </c>
      <c r="C32" s="3">
        <f t="shared" si="0"/>
        <v>31</v>
      </c>
      <c r="D32"/>
      <c r="E32">
        <f t="shared" si="1"/>
        <v>30</v>
      </c>
      <c r="F32">
        <f t="shared" si="2"/>
        <v>5.1258308954830154</v>
      </c>
      <c r="G32" t="s">
        <v>69</v>
      </c>
      <c r="H32" t="s">
        <v>37</v>
      </c>
    </row>
    <row r="33" spans="1:8" x14ac:dyDescent="0.25">
      <c r="A33">
        <v>31</v>
      </c>
      <c r="B33">
        <v>0.96875</v>
      </c>
      <c r="C33" s="3">
        <f t="shared" si="0"/>
        <v>32</v>
      </c>
      <c r="D33"/>
      <c r="E33">
        <f t="shared" si="1"/>
        <v>31</v>
      </c>
      <c r="F33">
        <f t="shared" si="2"/>
        <v>10.202297237378342</v>
      </c>
      <c r="G33" t="s">
        <v>70</v>
      </c>
      <c r="H33" t="s">
        <v>38</v>
      </c>
    </row>
  </sheetData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2021-05-20T13:55:25Z</dcterms:created>
  <dcterms:modified xsi:type="dcterms:W3CDTF">2021-05-28T03:27:41Z</dcterms:modified>
</cp:coreProperties>
</file>