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727"/>
  <workbookPr showInkAnnotation="0"/>
  <mc:AlternateContent xmlns:mc="http://schemas.openxmlformats.org/markup-compatibility/2006">
    <mc:Choice Requires="x15">
      <x15ac:absPath xmlns:x15ac="http://schemas.microsoft.com/office/spreadsheetml/2010/11/ac" url="G:\人工智能\机器学习\自己写的小项目\DATA\"/>
    </mc:Choice>
  </mc:AlternateContent>
  <xr:revisionPtr revIDLastSave="0" documentId="8_{D86895DA-BAFF-42F7-A389-CC76683035C8}" xr6:coauthVersionLast="43" xr6:coauthVersionMax="43" xr10:uidLastSave="{00000000-0000-0000-0000-000000000000}"/>
  <bookViews>
    <workbookView xWindow="7890" yWindow="1110" windowWidth="16770" windowHeight="12675" tabRatio="884" activeTab="7"/>
  </bookViews>
  <sheets>
    <sheet name="排放效率效应" sheetId="1" r:id="rId1"/>
    <sheet name="技术效率效应" sheetId="30" r:id="rId2"/>
    <sheet name="技术进步效应" sheetId="31" r:id="rId3"/>
    <sheet name="资本-能源替代效应" sheetId="32" r:id="rId4"/>
    <sheet name="劳动-能源替代效应" sheetId="33" r:id="rId5"/>
    <sheet name="产出占比效应" sheetId="14" r:id="rId6"/>
    <sheet name="经济增长效应" sheetId="5" r:id="rId7"/>
    <sheet name="地区贡献度" sheetId="16" r:id="rId8"/>
    <sheet name="整体分析（图2-4）" sheetId="17" r:id="rId9"/>
    <sheet name="图5" sheetId="26" r:id="rId10"/>
    <sheet name="图6" sheetId="29" r:id="rId11"/>
  </sheets>
  <externalReferences>
    <externalReference r:id="rId12"/>
    <externalReference r:id="rId13"/>
    <externalReference r:id="rId14"/>
  </externalReferences>
  <definedNames>
    <definedName name="_xlnm._FilterDatabase" localSheetId="0" hidden="1">排放效率效应!$A$2:$P$39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O9" i="1" l="1"/>
  <c r="O5" i="1"/>
  <c r="O6" i="1"/>
  <c r="O7" i="1"/>
  <c r="O8" i="1"/>
  <c r="O10" i="1"/>
  <c r="O11" i="1"/>
  <c r="O12" i="1"/>
  <c r="O13" i="1"/>
  <c r="O14" i="1"/>
  <c r="O15" i="1"/>
  <c r="O16" i="1"/>
  <c r="O18" i="1"/>
  <c r="O17" i="1" s="1"/>
  <c r="O19" i="1"/>
  <c r="O20" i="1"/>
  <c r="O22" i="1"/>
  <c r="O21" i="1" s="1"/>
  <c r="O23" i="1"/>
  <c r="O24" i="1"/>
  <c r="O26" i="1"/>
  <c r="O25" i="1" s="1"/>
  <c r="O27" i="1"/>
  <c r="O28" i="1"/>
  <c r="O29" i="1"/>
  <c r="O31" i="1"/>
  <c r="O30" i="1" s="1"/>
  <c r="O32" i="1"/>
  <c r="O33" i="1"/>
  <c r="O34" i="1"/>
  <c r="O35" i="1"/>
  <c r="O37" i="1"/>
  <c r="O36" i="1" s="1"/>
  <c r="O38" i="1"/>
  <c r="O39" i="1"/>
  <c r="O4" i="1"/>
  <c r="O3" i="1" s="1"/>
  <c r="I5" i="1"/>
  <c r="I6" i="1"/>
  <c r="I7" i="1"/>
  <c r="I8" i="1"/>
  <c r="I10" i="1"/>
  <c r="I9" i="1" s="1"/>
  <c r="I11" i="1"/>
  <c r="I12" i="1"/>
  <c r="I13" i="1"/>
  <c r="I14" i="1"/>
  <c r="I15" i="1"/>
  <c r="I16" i="1"/>
  <c r="I18" i="1"/>
  <c r="I17" i="1" s="1"/>
  <c r="I19" i="1"/>
  <c r="I20" i="1"/>
  <c r="I22" i="1"/>
  <c r="I21" i="1" s="1"/>
  <c r="I23" i="1"/>
  <c r="I24" i="1"/>
  <c r="I26" i="1"/>
  <c r="I27" i="1"/>
  <c r="I25" i="1" s="1"/>
  <c r="I28" i="1"/>
  <c r="I29" i="1"/>
  <c r="I31" i="1"/>
  <c r="I32" i="1"/>
  <c r="I30" i="1" s="1"/>
  <c r="I33" i="1"/>
  <c r="I34" i="1"/>
  <c r="I35" i="1"/>
  <c r="I37" i="1"/>
  <c r="I36" i="1" s="1"/>
  <c r="I38" i="1"/>
  <c r="I39" i="1"/>
  <c r="I4" i="1"/>
  <c r="I3" i="1" s="1"/>
  <c r="I5" i="5"/>
  <c r="I6" i="5"/>
  <c r="I7" i="5"/>
  <c r="I8" i="5"/>
  <c r="I10" i="5"/>
  <c r="I11" i="5"/>
  <c r="I12" i="5"/>
  <c r="I13" i="5"/>
  <c r="I14" i="5"/>
  <c r="I15" i="5"/>
  <c r="I9" i="5" s="1"/>
  <c r="I16" i="5"/>
  <c r="I18" i="5"/>
  <c r="I17" i="5" s="1"/>
  <c r="I19" i="5"/>
  <c r="I20" i="5"/>
  <c r="I22" i="5"/>
  <c r="I23" i="5"/>
  <c r="I21" i="5" s="1"/>
  <c r="I24" i="5"/>
  <c r="I26" i="5"/>
  <c r="I25" i="5"/>
  <c r="I27" i="5"/>
  <c r="I28" i="5"/>
  <c r="I29" i="5"/>
  <c r="I31" i="5"/>
  <c r="I32" i="5"/>
  <c r="I33" i="5"/>
  <c r="I30" i="5" s="1"/>
  <c r="I34" i="5"/>
  <c r="I35" i="5"/>
  <c r="I37" i="5"/>
  <c r="I36" i="5"/>
  <c r="I38" i="5"/>
  <c r="I39" i="5"/>
  <c r="I5" i="14"/>
  <c r="I6" i="14"/>
  <c r="I7" i="14"/>
  <c r="I8" i="14"/>
  <c r="I10" i="14"/>
  <c r="I11" i="14"/>
  <c r="I12" i="14"/>
  <c r="I13" i="14"/>
  <c r="I14" i="14"/>
  <c r="I15" i="14"/>
  <c r="I9" i="14" s="1"/>
  <c r="I16" i="14"/>
  <c r="I18" i="14"/>
  <c r="I17" i="14" s="1"/>
  <c r="I19" i="14"/>
  <c r="I20" i="14"/>
  <c r="I22" i="14"/>
  <c r="I23" i="14"/>
  <c r="I24" i="14"/>
  <c r="I26" i="14"/>
  <c r="I25" i="14" s="1"/>
  <c r="I27" i="14"/>
  <c r="I28" i="14"/>
  <c r="I29" i="14"/>
  <c r="I31" i="14"/>
  <c r="I32" i="14"/>
  <c r="I33" i="14"/>
  <c r="I34" i="14"/>
  <c r="I35" i="14"/>
  <c r="I30" i="14" s="1"/>
  <c r="I37" i="14"/>
  <c r="I38" i="14"/>
  <c r="I39" i="14"/>
  <c r="P5" i="14"/>
  <c r="P6" i="14"/>
  <c r="P7" i="14"/>
  <c r="P8" i="14"/>
  <c r="P10" i="14"/>
  <c r="P9" i="14" s="1"/>
  <c r="P11" i="14"/>
  <c r="P12" i="14"/>
  <c r="P13" i="14"/>
  <c r="P14" i="14"/>
  <c r="P15" i="14"/>
  <c r="P16" i="14"/>
  <c r="P18" i="14"/>
  <c r="P17" i="14"/>
  <c r="P19" i="14"/>
  <c r="P20" i="14"/>
  <c r="P22" i="14"/>
  <c r="P23" i="14"/>
  <c r="P24" i="14"/>
  <c r="P26" i="14"/>
  <c r="P27" i="14"/>
  <c r="P28" i="14"/>
  <c r="P25" i="14" s="1"/>
  <c r="P29" i="14"/>
  <c r="P31" i="14"/>
  <c r="P32" i="14"/>
  <c r="P33" i="14"/>
  <c r="P34" i="14"/>
  <c r="P35" i="14"/>
  <c r="P37" i="14"/>
  <c r="P38" i="14"/>
  <c r="P36" i="14" s="1"/>
  <c r="P39" i="14"/>
  <c r="O5" i="14"/>
  <c r="O6" i="14"/>
  <c r="O7" i="14"/>
  <c r="O8" i="14"/>
  <c r="O10" i="14"/>
  <c r="O11" i="14"/>
  <c r="O12" i="14"/>
  <c r="O9" i="14" s="1"/>
  <c r="O13" i="14"/>
  <c r="O14" i="14"/>
  <c r="O15" i="14"/>
  <c r="O16" i="14"/>
  <c r="O18" i="14"/>
  <c r="O17" i="14" s="1"/>
  <c r="O19" i="14"/>
  <c r="O20" i="14"/>
  <c r="O22" i="14"/>
  <c r="O21" i="14"/>
  <c r="O23" i="14"/>
  <c r="O24" i="14"/>
  <c r="O26" i="14"/>
  <c r="O27" i="14"/>
  <c r="O28" i="14"/>
  <c r="O29" i="14"/>
  <c r="O25" i="14" s="1"/>
  <c r="O31" i="14"/>
  <c r="O32" i="14"/>
  <c r="O33" i="14"/>
  <c r="O34" i="14"/>
  <c r="O35" i="14"/>
  <c r="O37" i="14"/>
  <c r="O38" i="14"/>
  <c r="O36" i="14" s="1"/>
  <c r="O39" i="14"/>
  <c r="N5" i="14"/>
  <c r="N3" i="14" s="1"/>
  <c r="N6" i="14"/>
  <c r="N7" i="14"/>
  <c r="N8" i="14"/>
  <c r="N10" i="14"/>
  <c r="N9" i="14" s="1"/>
  <c r="N11" i="14"/>
  <c r="N12" i="14"/>
  <c r="N13" i="14"/>
  <c r="N14" i="14"/>
  <c r="N15" i="14"/>
  <c r="N16" i="14"/>
  <c r="N18" i="14"/>
  <c r="N19" i="14"/>
  <c r="N20" i="14"/>
  <c r="N17" i="14" s="1"/>
  <c r="N22" i="14"/>
  <c r="N21" i="14" s="1"/>
  <c r="N23" i="14"/>
  <c r="N24" i="14"/>
  <c r="N26" i="14"/>
  <c r="N27" i="14"/>
  <c r="N25" i="14" s="1"/>
  <c r="N28" i="14"/>
  <c r="N29" i="14"/>
  <c r="N31" i="14"/>
  <c r="N32" i="14"/>
  <c r="N33" i="14"/>
  <c r="N34" i="14"/>
  <c r="N35" i="14"/>
  <c r="N37" i="14"/>
  <c r="N36" i="14" s="1"/>
  <c r="N38" i="14"/>
  <c r="N39" i="14"/>
  <c r="M5" i="14"/>
  <c r="M6" i="14"/>
  <c r="M7" i="14"/>
  <c r="M8" i="14"/>
  <c r="M10" i="14"/>
  <c r="M9" i="14" s="1"/>
  <c r="M11" i="14"/>
  <c r="M12" i="14"/>
  <c r="M13" i="14"/>
  <c r="M14" i="14"/>
  <c r="M15" i="14"/>
  <c r="M16" i="14"/>
  <c r="M18" i="14"/>
  <c r="M19" i="14"/>
  <c r="M17" i="14" s="1"/>
  <c r="M20" i="14"/>
  <c r="M22" i="14"/>
  <c r="M21" i="14" s="1"/>
  <c r="M23" i="14"/>
  <c r="M24" i="14"/>
  <c r="M26" i="14"/>
  <c r="M27" i="14"/>
  <c r="M28" i="14"/>
  <c r="M29" i="14"/>
  <c r="M31" i="14"/>
  <c r="M32" i="14"/>
  <c r="M30" i="14" s="1"/>
  <c r="M33" i="14"/>
  <c r="M34" i="14"/>
  <c r="M35" i="14"/>
  <c r="M37" i="14"/>
  <c r="M38" i="14"/>
  <c r="M39" i="14"/>
  <c r="M36" i="14" s="1"/>
  <c r="L5" i="14"/>
  <c r="L6" i="14"/>
  <c r="L7" i="14"/>
  <c r="L8" i="14"/>
  <c r="L10" i="14"/>
  <c r="L11" i="14"/>
  <c r="L12" i="14"/>
  <c r="L13" i="14"/>
  <c r="L9" i="14" s="1"/>
  <c r="L40" i="14" s="1"/>
  <c r="L14" i="14"/>
  <c r="L15" i="14"/>
  <c r="L16" i="14"/>
  <c r="L18" i="14"/>
  <c r="L17" i="14" s="1"/>
  <c r="L19" i="14"/>
  <c r="L20" i="14"/>
  <c r="L22" i="14"/>
  <c r="L21" i="14" s="1"/>
  <c r="L23" i="14"/>
  <c r="L24" i="14"/>
  <c r="L26" i="14"/>
  <c r="L27" i="14"/>
  <c r="L28" i="14"/>
  <c r="L29" i="14"/>
  <c r="L31" i="14"/>
  <c r="L30" i="14"/>
  <c r="L32" i="14"/>
  <c r="L33" i="14"/>
  <c r="L34" i="14"/>
  <c r="L35" i="14"/>
  <c r="L37" i="14"/>
  <c r="L38" i="14"/>
  <c r="L39" i="14"/>
  <c r="K5" i="14"/>
  <c r="K6" i="14"/>
  <c r="K7" i="14"/>
  <c r="K8" i="14"/>
  <c r="K10" i="14"/>
  <c r="K9" i="14" s="1"/>
  <c r="K11" i="14"/>
  <c r="K12" i="14"/>
  <c r="K13" i="14"/>
  <c r="K14" i="14"/>
  <c r="K15" i="14"/>
  <c r="K16" i="14"/>
  <c r="K18" i="14"/>
  <c r="K17" i="14"/>
  <c r="K19" i="14"/>
  <c r="K20" i="14"/>
  <c r="K22" i="14"/>
  <c r="K21" i="14"/>
  <c r="K23" i="14"/>
  <c r="K24" i="14"/>
  <c r="K26" i="14"/>
  <c r="K27" i="14"/>
  <c r="K28" i="14"/>
  <c r="K29" i="14"/>
  <c r="K31" i="14"/>
  <c r="K32" i="14"/>
  <c r="K33" i="14"/>
  <c r="K34" i="14"/>
  <c r="K35" i="14"/>
  <c r="K37" i="14"/>
  <c r="K36" i="14" s="1"/>
  <c r="K38" i="14"/>
  <c r="K39" i="14"/>
  <c r="J5" i="14"/>
  <c r="J6" i="14"/>
  <c r="J7" i="14"/>
  <c r="J8" i="14"/>
  <c r="J10" i="14"/>
  <c r="J11" i="14"/>
  <c r="J12" i="14"/>
  <c r="J13" i="14"/>
  <c r="J14" i="14"/>
  <c r="J15" i="14"/>
  <c r="J16" i="14"/>
  <c r="J18" i="14"/>
  <c r="J19" i="14"/>
  <c r="J20" i="14"/>
  <c r="J22" i="14"/>
  <c r="J21" i="14" s="1"/>
  <c r="J23" i="14"/>
  <c r="J24" i="14"/>
  <c r="J26" i="14"/>
  <c r="J25" i="14" s="1"/>
  <c r="J27" i="14"/>
  <c r="J28" i="14"/>
  <c r="J29" i="14"/>
  <c r="J31" i="14"/>
  <c r="J32" i="14"/>
  <c r="J30" i="14" s="1"/>
  <c r="J33" i="14"/>
  <c r="J34" i="14"/>
  <c r="J35" i="14"/>
  <c r="J37" i="14"/>
  <c r="J36" i="14" s="1"/>
  <c r="J38" i="14"/>
  <c r="J39" i="14"/>
  <c r="H5" i="14"/>
  <c r="H6" i="14"/>
  <c r="H7" i="14"/>
  <c r="H8" i="14"/>
  <c r="H10" i="14"/>
  <c r="H11" i="14"/>
  <c r="H12" i="14"/>
  <c r="H13" i="14"/>
  <c r="H14" i="14"/>
  <c r="H15" i="14"/>
  <c r="H16" i="14"/>
  <c r="H18" i="14"/>
  <c r="H17" i="14"/>
  <c r="H19" i="14"/>
  <c r="H20" i="14"/>
  <c r="H22" i="14"/>
  <c r="H23" i="14"/>
  <c r="H21" i="14" s="1"/>
  <c r="H24" i="14"/>
  <c r="H26" i="14"/>
  <c r="H25" i="14" s="1"/>
  <c r="H27" i="14"/>
  <c r="H28" i="14"/>
  <c r="H29" i="14"/>
  <c r="H31" i="14"/>
  <c r="H32" i="14"/>
  <c r="H33" i="14"/>
  <c r="H30" i="14" s="1"/>
  <c r="H34" i="14"/>
  <c r="H35" i="14"/>
  <c r="H37" i="14"/>
  <c r="H38" i="14"/>
  <c r="H39" i="14"/>
  <c r="G39" i="14"/>
  <c r="G5" i="14"/>
  <c r="G6" i="14"/>
  <c r="G7" i="14"/>
  <c r="G8" i="14"/>
  <c r="G10" i="14"/>
  <c r="G11" i="14"/>
  <c r="G12" i="14"/>
  <c r="G13" i="14"/>
  <c r="G14" i="14"/>
  <c r="G9" i="14" s="1"/>
  <c r="G15" i="14"/>
  <c r="G16" i="14"/>
  <c r="G18" i="14"/>
  <c r="G17" i="14"/>
  <c r="G19" i="14"/>
  <c r="G20" i="14"/>
  <c r="G22" i="14"/>
  <c r="G21" i="14"/>
  <c r="G23" i="14"/>
  <c r="G24" i="14"/>
  <c r="G26" i="14"/>
  <c r="G27" i="14"/>
  <c r="G28" i="14"/>
  <c r="G29" i="14"/>
  <c r="G31" i="14"/>
  <c r="G30" i="14"/>
  <c r="G32" i="14"/>
  <c r="G33" i="14"/>
  <c r="G34" i="14"/>
  <c r="G35" i="14"/>
  <c r="G37" i="14"/>
  <c r="G36" i="14" s="1"/>
  <c r="G38" i="14"/>
  <c r="F5" i="14"/>
  <c r="F6" i="14"/>
  <c r="F7" i="14"/>
  <c r="F8" i="14"/>
  <c r="F10" i="14"/>
  <c r="F9" i="14" s="1"/>
  <c r="F11" i="14"/>
  <c r="F12" i="14"/>
  <c r="F13" i="14"/>
  <c r="F14" i="14"/>
  <c r="F15" i="14"/>
  <c r="F16" i="14"/>
  <c r="F18" i="14"/>
  <c r="F17" i="14" s="1"/>
  <c r="F19" i="14"/>
  <c r="F20" i="14"/>
  <c r="F22" i="14"/>
  <c r="F21" i="14" s="1"/>
  <c r="F23" i="14"/>
  <c r="F24" i="14"/>
  <c r="F26" i="14"/>
  <c r="F25" i="14" s="1"/>
  <c r="F27" i="14"/>
  <c r="F28" i="14"/>
  <c r="F29" i="14"/>
  <c r="F31" i="14"/>
  <c r="F32" i="14"/>
  <c r="F33" i="14"/>
  <c r="F30" i="14" s="1"/>
  <c r="F34" i="14"/>
  <c r="F35" i="14"/>
  <c r="F37" i="14"/>
  <c r="F36" i="14"/>
  <c r="F38" i="14"/>
  <c r="F39" i="14"/>
  <c r="E5" i="14"/>
  <c r="E6" i="14"/>
  <c r="E7" i="14"/>
  <c r="E8" i="14"/>
  <c r="E10" i="14"/>
  <c r="E11" i="14"/>
  <c r="E12" i="14"/>
  <c r="E13" i="14"/>
  <c r="E14" i="14"/>
  <c r="E15" i="14"/>
  <c r="E16" i="14"/>
  <c r="E18" i="14"/>
  <c r="E17" i="14" s="1"/>
  <c r="E19" i="14"/>
  <c r="E20" i="14"/>
  <c r="E22" i="14"/>
  <c r="E23" i="14"/>
  <c r="E24" i="14"/>
  <c r="E21" i="14" s="1"/>
  <c r="E26" i="14"/>
  <c r="E27" i="14"/>
  <c r="E25" i="14" s="1"/>
  <c r="E28" i="14"/>
  <c r="E29" i="14"/>
  <c r="E31" i="14"/>
  <c r="E32" i="14"/>
  <c r="E33" i="14"/>
  <c r="E34" i="14"/>
  <c r="E30" i="14" s="1"/>
  <c r="E35" i="14"/>
  <c r="E37" i="14"/>
  <c r="E36" i="14" s="1"/>
  <c r="E38" i="14"/>
  <c r="E39" i="14"/>
  <c r="D5" i="14"/>
  <c r="D6" i="14"/>
  <c r="D7" i="14"/>
  <c r="D8" i="14"/>
  <c r="D10" i="14"/>
  <c r="D11" i="14"/>
  <c r="D9" i="14" s="1"/>
  <c r="D12" i="14"/>
  <c r="D13" i="14"/>
  <c r="D14" i="14"/>
  <c r="D15" i="14"/>
  <c r="D16" i="14"/>
  <c r="D18" i="14"/>
  <c r="D17" i="14" s="1"/>
  <c r="D19" i="14"/>
  <c r="D20" i="14"/>
  <c r="D22" i="14"/>
  <c r="D21" i="14" s="1"/>
  <c r="D23" i="14"/>
  <c r="D24" i="14"/>
  <c r="D26" i="14"/>
  <c r="D27" i="14"/>
  <c r="D28" i="14"/>
  <c r="D29" i="14"/>
  <c r="D31" i="14"/>
  <c r="D32" i="14"/>
  <c r="D33" i="14"/>
  <c r="D34" i="14"/>
  <c r="D35" i="14"/>
  <c r="D37" i="14"/>
  <c r="D36" i="14" s="1"/>
  <c r="D38" i="14"/>
  <c r="D39" i="14"/>
  <c r="C5" i="14"/>
  <c r="C6" i="14"/>
  <c r="C7" i="14"/>
  <c r="C8" i="14"/>
  <c r="C10" i="14"/>
  <c r="C11" i="14"/>
  <c r="C12" i="14"/>
  <c r="C13" i="14"/>
  <c r="C14" i="14"/>
  <c r="C15" i="14"/>
  <c r="C16" i="14"/>
  <c r="C18" i="14"/>
  <c r="C19" i="14"/>
  <c r="C17" i="14" s="1"/>
  <c r="C20" i="14"/>
  <c r="C22" i="14"/>
  <c r="C21" i="14" s="1"/>
  <c r="C23" i="14"/>
  <c r="C24" i="14"/>
  <c r="C26" i="14"/>
  <c r="C25" i="14" s="1"/>
  <c r="C27" i="14"/>
  <c r="C28" i="14"/>
  <c r="C29" i="14"/>
  <c r="C31" i="14"/>
  <c r="C30" i="14" s="1"/>
  <c r="C32" i="14"/>
  <c r="C33" i="14"/>
  <c r="C34" i="14"/>
  <c r="C35" i="14"/>
  <c r="C37" i="14"/>
  <c r="C36" i="14" s="1"/>
  <c r="C38" i="14"/>
  <c r="C39" i="14"/>
  <c r="B5" i="14"/>
  <c r="B6" i="14"/>
  <c r="B7" i="14"/>
  <c r="B8" i="14"/>
  <c r="B10" i="14"/>
  <c r="B9" i="14" s="1"/>
  <c r="B11" i="14"/>
  <c r="B12" i="14"/>
  <c r="B13" i="14"/>
  <c r="B14" i="14"/>
  <c r="B15" i="14"/>
  <c r="B16" i="14"/>
  <c r="B18" i="14"/>
  <c r="B19" i="14"/>
  <c r="B20" i="14"/>
  <c r="B22" i="14"/>
  <c r="B23" i="14"/>
  <c r="B24" i="14"/>
  <c r="B26" i="14"/>
  <c r="B27" i="14"/>
  <c r="B28" i="14"/>
  <c r="B25" i="14" s="1"/>
  <c r="B29" i="14"/>
  <c r="B31" i="14"/>
  <c r="B32" i="14"/>
  <c r="B33" i="14"/>
  <c r="B34" i="14"/>
  <c r="B35" i="14"/>
  <c r="B37" i="14"/>
  <c r="B38" i="14"/>
  <c r="B39" i="14"/>
  <c r="P4" i="14"/>
  <c r="P3" i="14" s="1"/>
  <c r="O4" i="14"/>
  <c r="O3" i="14" s="1"/>
  <c r="N4" i="14"/>
  <c r="M4" i="14"/>
  <c r="M3" i="14" s="1"/>
  <c r="L4" i="14"/>
  <c r="L3" i="14"/>
  <c r="K4" i="14"/>
  <c r="K3" i="14"/>
  <c r="K40" i="14" s="1"/>
  <c r="J4" i="14"/>
  <c r="J3" i="14" s="1"/>
  <c r="I4" i="14"/>
  <c r="I3" i="14" s="1"/>
  <c r="H4" i="14"/>
  <c r="H3" i="14"/>
  <c r="G4" i="14"/>
  <c r="G3" i="14"/>
  <c r="G40" i="14" s="1"/>
  <c r="F4" i="14"/>
  <c r="F3" i="14" s="1"/>
  <c r="F40" i="14" s="1"/>
  <c r="E4" i="14"/>
  <c r="E3" i="14" s="1"/>
  <c r="D4" i="14"/>
  <c r="D3" i="14" s="1"/>
  <c r="C4" i="14"/>
  <c r="B4" i="14"/>
  <c r="B3" i="14" s="1"/>
  <c r="P5" i="5"/>
  <c r="P6" i="5"/>
  <c r="P7" i="5"/>
  <c r="P8" i="5"/>
  <c r="P10" i="5"/>
  <c r="P11" i="5"/>
  <c r="P12" i="5"/>
  <c r="P13" i="5"/>
  <c r="P9" i="5" s="1"/>
  <c r="P14" i="5"/>
  <c r="P15" i="5"/>
  <c r="P16" i="5"/>
  <c r="P18" i="5"/>
  <c r="P19" i="5"/>
  <c r="P20" i="5"/>
  <c r="P22" i="5"/>
  <c r="P23" i="5"/>
  <c r="P21" i="5" s="1"/>
  <c r="P24" i="5"/>
  <c r="P26" i="5"/>
  <c r="P25" i="5" s="1"/>
  <c r="P27" i="5"/>
  <c r="P28" i="5"/>
  <c r="P29" i="5"/>
  <c r="P31" i="5"/>
  <c r="P32" i="5"/>
  <c r="P30" i="5" s="1"/>
  <c r="P33" i="5"/>
  <c r="P34" i="5"/>
  <c r="P35" i="5"/>
  <c r="P37" i="5"/>
  <c r="P38" i="5"/>
  <c r="P39" i="5"/>
  <c r="O5" i="5"/>
  <c r="O6" i="5"/>
  <c r="O3" i="5" s="1"/>
  <c r="O7" i="5"/>
  <c r="O8" i="5"/>
  <c r="O10" i="5"/>
  <c r="O11" i="5"/>
  <c r="O12" i="5"/>
  <c r="O13" i="5"/>
  <c r="O14" i="5"/>
  <c r="O15" i="5"/>
  <c r="O9" i="5" s="1"/>
  <c r="O16" i="5"/>
  <c r="O18" i="5"/>
  <c r="O17" i="5" s="1"/>
  <c r="O19" i="5"/>
  <c r="O20" i="5"/>
  <c r="O22" i="5"/>
  <c r="O23" i="5"/>
  <c r="O24" i="5"/>
  <c r="O26" i="5"/>
  <c r="O25" i="5" s="1"/>
  <c r="O27" i="5"/>
  <c r="O28" i="5"/>
  <c r="O29" i="5"/>
  <c r="O31" i="5"/>
  <c r="O32" i="5"/>
  <c r="O33" i="5"/>
  <c r="O34" i="5"/>
  <c r="O35" i="5"/>
  <c r="O37" i="5"/>
  <c r="O38" i="5"/>
  <c r="O36" i="5" s="1"/>
  <c r="O39" i="5"/>
  <c r="N5" i="5"/>
  <c r="N6" i="5"/>
  <c r="N7" i="5"/>
  <c r="N8" i="5"/>
  <c r="N10" i="5"/>
  <c r="N9" i="5" s="1"/>
  <c r="N11" i="5"/>
  <c r="N12" i="5"/>
  <c r="N13" i="5"/>
  <c r="N14" i="5"/>
  <c r="N15" i="5"/>
  <c r="N16" i="5"/>
  <c r="N18" i="5"/>
  <c r="N19" i="5"/>
  <c r="N20" i="5"/>
  <c r="N17" i="5" s="1"/>
  <c r="N22" i="5"/>
  <c r="N23" i="5"/>
  <c r="N24" i="5"/>
  <c r="N26" i="5"/>
  <c r="N27" i="5"/>
  <c r="N28" i="5"/>
  <c r="N25" i="5" s="1"/>
  <c r="N29" i="5"/>
  <c r="N31" i="5"/>
  <c r="N32" i="5"/>
  <c r="N33" i="5"/>
  <c r="N34" i="5"/>
  <c r="N35" i="5"/>
  <c r="N37" i="5"/>
  <c r="N38" i="5"/>
  <c r="N36" i="5" s="1"/>
  <c r="N39" i="5"/>
  <c r="M5" i="5"/>
  <c r="M6" i="5"/>
  <c r="M7" i="5"/>
  <c r="M8" i="5"/>
  <c r="M10" i="5"/>
  <c r="M11" i="5"/>
  <c r="M12" i="5"/>
  <c r="M13" i="5"/>
  <c r="M14" i="5"/>
  <c r="M15" i="5"/>
  <c r="M16" i="5"/>
  <c r="M18" i="5"/>
  <c r="M19" i="5"/>
  <c r="M20" i="5"/>
  <c r="M17" i="5"/>
  <c r="M22" i="5"/>
  <c r="M21" i="5"/>
  <c r="M23" i="5"/>
  <c r="M24" i="5"/>
  <c r="M26" i="5"/>
  <c r="M27" i="5"/>
  <c r="M28" i="5"/>
  <c r="M29" i="5"/>
  <c r="M25" i="5" s="1"/>
  <c r="M31" i="5"/>
  <c r="M32" i="5"/>
  <c r="M33" i="5"/>
  <c r="M34" i="5"/>
  <c r="M35" i="5"/>
  <c r="M37" i="5"/>
  <c r="M38" i="5"/>
  <c r="M36" i="5" s="1"/>
  <c r="M39" i="5"/>
  <c r="L5" i="5"/>
  <c r="L3" i="5" s="1"/>
  <c r="L6" i="5"/>
  <c r="L7" i="5"/>
  <c r="L8" i="5"/>
  <c r="L10" i="5"/>
  <c r="L11" i="5"/>
  <c r="L12" i="5"/>
  <c r="L9" i="5" s="1"/>
  <c r="L13" i="5"/>
  <c r="L14" i="5"/>
  <c r="L15" i="5"/>
  <c r="L16" i="5"/>
  <c r="L18" i="5"/>
  <c r="L19" i="5"/>
  <c r="L20" i="5"/>
  <c r="L22" i="5"/>
  <c r="L23" i="5"/>
  <c r="L24" i="5"/>
  <c r="L26" i="5"/>
  <c r="L25" i="5" s="1"/>
  <c r="L27" i="5"/>
  <c r="L28" i="5"/>
  <c r="L29" i="5"/>
  <c r="L31" i="5"/>
  <c r="L30" i="5" s="1"/>
  <c r="L32" i="5"/>
  <c r="L33" i="5"/>
  <c r="L34" i="5"/>
  <c r="L35" i="5"/>
  <c r="L37" i="5"/>
  <c r="L38" i="5"/>
  <c r="L39" i="5"/>
  <c r="K5" i="5"/>
  <c r="K6" i="5"/>
  <c r="K7" i="5"/>
  <c r="K8" i="5"/>
  <c r="K10" i="5"/>
  <c r="K11" i="5"/>
  <c r="K12" i="5"/>
  <c r="K13" i="5"/>
  <c r="K9" i="5" s="1"/>
  <c r="K14" i="5"/>
  <c r="K15" i="5"/>
  <c r="K16" i="5"/>
  <c r="K18" i="5"/>
  <c r="K19" i="5"/>
  <c r="K20" i="5"/>
  <c r="K22" i="5"/>
  <c r="K23" i="5"/>
  <c r="K21" i="5" s="1"/>
  <c r="K24" i="5"/>
  <c r="K26" i="5"/>
  <c r="K25" i="5" s="1"/>
  <c r="K27" i="5"/>
  <c r="K28" i="5"/>
  <c r="K29" i="5"/>
  <c r="K31" i="5"/>
  <c r="K32" i="5"/>
  <c r="K33" i="5"/>
  <c r="K30" i="5" s="1"/>
  <c r="K34" i="5"/>
  <c r="K35" i="5"/>
  <c r="K37" i="5"/>
  <c r="K38" i="5"/>
  <c r="K39" i="5"/>
  <c r="J5" i="5"/>
  <c r="J6" i="5"/>
  <c r="J7" i="5"/>
  <c r="J8" i="5"/>
  <c r="J10" i="5"/>
  <c r="J9" i="5" s="1"/>
  <c r="J11" i="5"/>
  <c r="J12" i="5"/>
  <c r="J13" i="5"/>
  <c r="J14" i="5"/>
  <c r="J15" i="5"/>
  <c r="J16" i="5"/>
  <c r="J18" i="5"/>
  <c r="J17" i="5"/>
  <c r="J19" i="5"/>
  <c r="J20" i="5"/>
  <c r="J22" i="5"/>
  <c r="J23" i="5"/>
  <c r="J24" i="5"/>
  <c r="J26" i="5"/>
  <c r="J25" i="5" s="1"/>
  <c r="J27" i="5"/>
  <c r="J28" i="5"/>
  <c r="J29" i="5"/>
  <c r="J31" i="5"/>
  <c r="J32" i="5"/>
  <c r="J33" i="5"/>
  <c r="J34" i="5"/>
  <c r="J35" i="5"/>
  <c r="J37" i="5"/>
  <c r="J38" i="5"/>
  <c r="J39" i="5"/>
  <c r="H5" i="5"/>
  <c r="H6" i="5"/>
  <c r="H7" i="5"/>
  <c r="H8" i="5"/>
  <c r="H10" i="5"/>
  <c r="H9" i="5" s="1"/>
  <c r="H11" i="5"/>
  <c r="H12" i="5"/>
  <c r="H13" i="5"/>
  <c r="H14" i="5"/>
  <c r="H15" i="5"/>
  <c r="H16" i="5"/>
  <c r="H18" i="5"/>
  <c r="H19" i="5"/>
  <c r="H17" i="5" s="1"/>
  <c r="H20" i="5"/>
  <c r="H22" i="5"/>
  <c r="H21" i="5" s="1"/>
  <c r="H23" i="5"/>
  <c r="H24" i="5"/>
  <c r="H26" i="5"/>
  <c r="H27" i="5"/>
  <c r="H28" i="5"/>
  <c r="H25" i="5" s="1"/>
  <c r="H29" i="5"/>
  <c r="H31" i="5"/>
  <c r="H30" i="5" s="1"/>
  <c r="H32" i="5"/>
  <c r="H33" i="5"/>
  <c r="H34" i="5"/>
  <c r="H35" i="5"/>
  <c r="H37" i="5"/>
  <c r="H38" i="5"/>
  <c r="H39" i="5"/>
  <c r="H36" i="5" s="1"/>
  <c r="G5" i="5"/>
  <c r="G6" i="5"/>
  <c r="G7" i="5"/>
  <c r="G8" i="5"/>
  <c r="G10" i="5"/>
  <c r="G11" i="5"/>
  <c r="G12" i="5"/>
  <c r="G13" i="5"/>
  <c r="G14" i="5"/>
  <c r="G15" i="5"/>
  <c r="G16" i="5"/>
  <c r="G18" i="5"/>
  <c r="G19" i="5"/>
  <c r="G20" i="5"/>
  <c r="G22" i="5"/>
  <c r="G23" i="5"/>
  <c r="G21" i="5" s="1"/>
  <c r="G24" i="5"/>
  <c r="G26" i="5"/>
  <c r="G25" i="5" s="1"/>
  <c r="G27" i="5"/>
  <c r="G28" i="5"/>
  <c r="G29" i="5"/>
  <c r="G31" i="5"/>
  <c r="G32" i="5"/>
  <c r="G33" i="5"/>
  <c r="G34" i="5"/>
  <c r="G35" i="5"/>
  <c r="G37" i="5"/>
  <c r="G38" i="5"/>
  <c r="G39" i="5"/>
  <c r="F5" i="5"/>
  <c r="F6" i="5"/>
  <c r="F3" i="5" s="1"/>
  <c r="F40" i="5" s="1"/>
  <c r="F7" i="5"/>
  <c r="F8" i="5"/>
  <c r="F10" i="5"/>
  <c r="F9" i="5" s="1"/>
  <c r="F11" i="5"/>
  <c r="F12" i="5"/>
  <c r="F13" i="5"/>
  <c r="F14" i="5"/>
  <c r="F15" i="5"/>
  <c r="F16" i="5"/>
  <c r="F18" i="5"/>
  <c r="F19" i="5"/>
  <c r="F20" i="5"/>
  <c r="F22" i="5"/>
  <c r="F21" i="5" s="1"/>
  <c r="F23" i="5"/>
  <c r="F24" i="5"/>
  <c r="F26" i="5"/>
  <c r="F27" i="5"/>
  <c r="F28" i="5"/>
  <c r="F29" i="5"/>
  <c r="F31" i="5"/>
  <c r="F32" i="5"/>
  <c r="F33" i="5"/>
  <c r="F34" i="5"/>
  <c r="F35" i="5"/>
  <c r="F37" i="5"/>
  <c r="F38" i="5"/>
  <c r="F39" i="5"/>
  <c r="E5" i="5"/>
  <c r="E6" i="5"/>
  <c r="E7" i="5"/>
  <c r="E8" i="5"/>
  <c r="E10" i="5"/>
  <c r="E11" i="5"/>
  <c r="E12" i="5"/>
  <c r="E13" i="5"/>
  <c r="E14" i="5"/>
  <c r="E15" i="5"/>
  <c r="E9" i="5" s="1"/>
  <c r="E16" i="5"/>
  <c r="E18" i="5"/>
  <c r="E17" i="5" s="1"/>
  <c r="E19" i="5"/>
  <c r="E20" i="5"/>
  <c r="E22" i="5"/>
  <c r="E23" i="5"/>
  <c r="E24" i="5"/>
  <c r="E26" i="5"/>
  <c r="E27" i="5"/>
  <c r="E25" i="5" s="1"/>
  <c r="E28" i="5"/>
  <c r="E29" i="5"/>
  <c r="E31" i="5"/>
  <c r="E32" i="5"/>
  <c r="E33" i="5"/>
  <c r="E34" i="5"/>
  <c r="E30" i="5" s="1"/>
  <c r="E35" i="5"/>
  <c r="E37" i="5"/>
  <c r="E36" i="5" s="1"/>
  <c r="E38" i="5"/>
  <c r="E39" i="5"/>
  <c r="D5" i="5"/>
  <c r="D6" i="5"/>
  <c r="D7" i="5"/>
  <c r="D8" i="5"/>
  <c r="D3" i="5" s="1"/>
  <c r="D10" i="5"/>
  <c r="D11" i="5"/>
  <c r="D9" i="5" s="1"/>
  <c r="D12" i="5"/>
  <c r="D13" i="5"/>
  <c r="D14" i="5"/>
  <c r="D15" i="5"/>
  <c r="D16" i="5"/>
  <c r="D18" i="5"/>
  <c r="D17" i="5" s="1"/>
  <c r="D19" i="5"/>
  <c r="D20" i="5"/>
  <c r="D22" i="5"/>
  <c r="D21" i="5" s="1"/>
  <c r="D23" i="5"/>
  <c r="D24" i="5"/>
  <c r="D26" i="5"/>
  <c r="D27" i="5"/>
  <c r="D25" i="5" s="1"/>
  <c r="D28" i="5"/>
  <c r="D29" i="5"/>
  <c r="D31" i="5"/>
  <c r="D32" i="5"/>
  <c r="D33" i="5"/>
  <c r="D34" i="5"/>
  <c r="D35" i="5"/>
  <c r="D37" i="5"/>
  <c r="D36" i="5" s="1"/>
  <c r="D38" i="5"/>
  <c r="D39" i="5"/>
  <c r="C5" i="5"/>
  <c r="C6" i="5"/>
  <c r="C7" i="5"/>
  <c r="C8" i="5"/>
  <c r="C10" i="5"/>
  <c r="C9" i="5" s="1"/>
  <c r="C11" i="5"/>
  <c r="C12" i="5"/>
  <c r="C13" i="5"/>
  <c r="C14" i="5"/>
  <c r="C15" i="5"/>
  <c r="C16" i="5"/>
  <c r="C18" i="5"/>
  <c r="C19" i="5"/>
  <c r="C20" i="5"/>
  <c r="C22" i="5"/>
  <c r="C21" i="5" s="1"/>
  <c r="C23" i="5"/>
  <c r="C24" i="5"/>
  <c r="C26" i="5"/>
  <c r="C25" i="5" s="1"/>
  <c r="C27" i="5"/>
  <c r="C28" i="5"/>
  <c r="C29" i="5"/>
  <c r="C31" i="5"/>
  <c r="C30" i="5" s="1"/>
  <c r="C32" i="5"/>
  <c r="C33" i="5"/>
  <c r="C34" i="5"/>
  <c r="C35" i="5"/>
  <c r="C37" i="5"/>
  <c r="C38" i="5"/>
  <c r="C36" i="5" s="1"/>
  <c r="C39" i="5"/>
  <c r="B5" i="5"/>
  <c r="B3" i="5" s="1"/>
  <c r="B6" i="5"/>
  <c r="B7" i="5"/>
  <c r="B8" i="5"/>
  <c r="B10" i="5"/>
  <c r="B11" i="5"/>
  <c r="B9" i="5" s="1"/>
  <c r="B12" i="5"/>
  <c r="B13" i="5"/>
  <c r="B14" i="5"/>
  <c r="B15" i="5"/>
  <c r="B16" i="5"/>
  <c r="B18" i="5"/>
  <c r="B19" i="5"/>
  <c r="B20" i="5"/>
  <c r="B17" i="5" s="1"/>
  <c r="B22" i="5"/>
  <c r="B23" i="5"/>
  <c r="B21" i="5" s="1"/>
  <c r="B24" i="5"/>
  <c r="B26" i="5"/>
  <c r="B27" i="5"/>
  <c r="B28" i="5"/>
  <c r="B29" i="5"/>
  <c r="B31" i="5"/>
  <c r="B30" i="5" s="1"/>
  <c r="B32" i="5"/>
  <c r="B33" i="5"/>
  <c r="B34" i="5"/>
  <c r="B35" i="5"/>
  <c r="B37" i="5"/>
  <c r="B38" i="5"/>
  <c r="B39" i="5"/>
  <c r="P4" i="5"/>
  <c r="O4" i="5"/>
  <c r="N4" i="5"/>
  <c r="N3" i="5" s="1"/>
  <c r="N40" i="5" s="1"/>
  <c r="M4" i="5"/>
  <c r="M3" i="5" s="1"/>
  <c r="M40" i="5" s="1"/>
  <c r="L4" i="5"/>
  <c r="K4" i="5"/>
  <c r="K3" i="5" s="1"/>
  <c r="J4" i="5"/>
  <c r="I4" i="5"/>
  <c r="I3" i="5" s="1"/>
  <c r="H4" i="5"/>
  <c r="H3" i="5" s="1"/>
  <c r="G4" i="5"/>
  <c r="F4" i="5"/>
  <c r="E4" i="5"/>
  <c r="E3" i="5" s="1"/>
  <c r="D4" i="5"/>
  <c r="C4" i="5"/>
  <c r="C3" i="5" s="1"/>
  <c r="B4" i="5"/>
  <c r="P6" i="1"/>
  <c r="P3" i="1" s="1"/>
  <c r="P7" i="1"/>
  <c r="P8" i="1"/>
  <c r="P10" i="1"/>
  <c r="P11" i="1"/>
  <c r="P12" i="1"/>
  <c r="P13" i="1"/>
  <c r="P9" i="1" s="1"/>
  <c r="P14" i="1"/>
  <c r="P15" i="1"/>
  <c r="P16" i="1"/>
  <c r="P18" i="1"/>
  <c r="P19" i="1"/>
  <c r="P20" i="1"/>
  <c r="P22" i="1"/>
  <c r="P23" i="1"/>
  <c r="P24" i="1"/>
  <c r="P21" i="1" s="1"/>
  <c r="P26" i="1"/>
  <c r="P27" i="1"/>
  <c r="P28" i="1"/>
  <c r="P29" i="1"/>
  <c r="P31" i="1"/>
  <c r="P32" i="1"/>
  <c r="P30" i="1" s="1"/>
  <c r="P33" i="1"/>
  <c r="P34" i="1"/>
  <c r="P35" i="1"/>
  <c r="P37" i="1"/>
  <c r="P36" i="1" s="1"/>
  <c r="P38" i="1"/>
  <c r="P39" i="1"/>
  <c r="P4" i="1"/>
  <c r="M5" i="1"/>
  <c r="M6" i="1"/>
  <c r="M7" i="1"/>
  <c r="M8" i="1"/>
  <c r="M10" i="1"/>
  <c r="M9" i="1" s="1"/>
  <c r="M11" i="1"/>
  <c r="M12" i="1"/>
  <c r="M13" i="1"/>
  <c r="M14" i="1"/>
  <c r="M15" i="1"/>
  <c r="M16" i="1"/>
  <c r="M18" i="1"/>
  <c r="M19" i="1"/>
  <c r="M20" i="1"/>
  <c r="M22" i="1"/>
  <c r="M23" i="1"/>
  <c r="M24" i="1"/>
  <c r="M26" i="1"/>
  <c r="M27" i="1"/>
  <c r="M28" i="1"/>
  <c r="M29" i="1"/>
  <c r="M31" i="1"/>
  <c r="M32" i="1"/>
  <c r="M33" i="1"/>
  <c r="M34" i="1"/>
  <c r="M35" i="1"/>
  <c r="M37" i="1"/>
  <c r="M38" i="1"/>
  <c r="M39" i="1"/>
  <c r="M36" i="1"/>
  <c r="M4" i="1"/>
  <c r="M3" i="1" s="1"/>
  <c r="M40" i="1" s="1"/>
  <c r="L5" i="1"/>
  <c r="L6" i="1"/>
  <c r="L3" i="1" s="1"/>
  <c r="L7" i="1"/>
  <c r="L8" i="1"/>
  <c r="L10" i="1"/>
  <c r="L11" i="1"/>
  <c r="L12" i="1"/>
  <c r="L13" i="1"/>
  <c r="L14" i="1"/>
  <c r="L15" i="1"/>
  <c r="L16" i="1"/>
  <c r="L18" i="1"/>
  <c r="L19" i="1"/>
  <c r="L20" i="1"/>
  <c r="L22" i="1"/>
  <c r="L23" i="1"/>
  <c r="L24" i="1"/>
  <c r="L21" i="1" s="1"/>
  <c r="L26" i="1"/>
  <c r="L27" i="1"/>
  <c r="L28" i="1"/>
  <c r="L29" i="1"/>
  <c r="L31" i="1"/>
  <c r="L30" i="1" s="1"/>
  <c r="L32" i="1"/>
  <c r="L33" i="1"/>
  <c r="L34" i="1"/>
  <c r="L35" i="1"/>
  <c r="L37" i="1"/>
  <c r="L36" i="1" s="1"/>
  <c r="L38" i="1"/>
  <c r="L39" i="1"/>
  <c r="L4" i="1"/>
  <c r="J5" i="1"/>
  <c r="J6" i="1"/>
  <c r="J3" i="1" s="1"/>
  <c r="J40" i="1" s="1"/>
  <c r="J7" i="1"/>
  <c r="J8" i="1"/>
  <c r="J10" i="1"/>
  <c r="J11" i="1"/>
  <c r="J12" i="1"/>
  <c r="J9" i="1" s="1"/>
  <c r="J13" i="1"/>
  <c r="J14" i="1"/>
  <c r="J15" i="1"/>
  <c r="J16" i="1"/>
  <c r="J18" i="1"/>
  <c r="J19" i="1"/>
  <c r="J20" i="1"/>
  <c r="J22" i="1"/>
  <c r="J21" i="1" s="1"/>
  <c r="J23" i="1"/>
  <c r="J24" i="1"/>
  <c r="J26" i="1"/>
  <c r="J25" i="1" s="1"/>
  <c r="J27" i="1"/>
  <c r="J28" i="1"/>
  <c r="J29" i="1"/>
  <c r="J31" i="1"/>
  <c r="J32" i="1"/>
  <c r="J30" i="1" s="1"/>
  <c r="J33" i="1"/>
  <c r="J34" i="1"/>
  <c r="J35" i="1"/>
  <c r="J37" i="1"/>
  <c r="J38" i="1"/>
  <c r="J39" i="1"/>
  <c r="J4" i="1"/>
  <c r="G5" i="1"/>
  <c r="G3" i="1" s="1"/>
  <c r="G6" i="1"/>
  <c r="G7" i="1"/>
  <c r="G8" i="1"/>
  <c r="G10" i="1"/>
  <c r="G11" i="1"/>
  <c r="G12" i="1"/>
  <c r="G13" i="1"/>
  <c r="G14" i="1"/>
  <c r="G9" i="1" s="1"/>
  <c r="G15" i="1"/>
  <c r="G16" i="1"/>
  <c r="G18" i="1"/>
  <c r="G17" i="1" s="1"/>
  <c r="G19" i="1"/>
  <c r="G20" i="1"/>
  <c r="G22" i="1"/>
  <c r="G21" i="1" s="1"/>
  <c r="G23" i="1"/>
  <c r="G24" i="1"/>
  <c r="G26" i="1"/>
  <c r="G27" i="1"/>
  <c r="G25" i="1" s="1"/>
  <c r="G28" i="1"/>
  <c r="G29" i="1"/>
  <c r="G31" i="1"/>
  <c r="G32" i="1"/>
  <c r="G33" i="1"/>
  <c r="G34" i="1"/>
  <c r="G30" i="1" s="1"/>
  <c r="G35" i="1"/>
  <c r="G37" i="1"/>
  <c r="G36" i="1" s="1"/>
  <c r="G38" i="1"/>
  <c r="G39" i="1"/>
  <c r="G4" i="1"/>
  <c r="D5" i="1"/>
  <c r="D3" i="1" s="1"/>
  <c r="D6" i="1"/>
  <c r="D7" i="1"/>
  <c r="D8" i="1"/>
  <c r="D10" i="1"/>
  <c r="D9" i="1" s="1"/>
  <c r="D11" i="1"/>
  <c r="D12" i="1"/>
  <c r="D13" i="1"/>
  <c r="D14" i="1"/>
  <c r="D15" i="1"/>
  <c r="D16" i="1"/>
  <c r="D18" i="1"/>
  <c r="D19" i="1"/>
  <c r="D20" i="1"/>
  <c r="D22" i="1"/>
  <c r="D23" i="1"/>
  <c r="D24" i="1"/>
  <c r="D26" i="1"/>
  <c r="D27" i="1"/>
  <c r="D25" i="1" s="1"/>
  <c r="D28" i="1"/>
  <c r="D29" i="1"/>
  <c r="D31" i="1"/>
  <c r="D32" i="1"/>
  <c r="D33" i="1"/>
  <c r="D34" i="1"/>
  <c r="D30" i="1" s="1"/>
  <c r="D35" i="1"/>
  <c r="D37" i="1"/>
  <c r="D36" i="1" s="1"/>
  <c r="D38" i="1"/>
  <c r="D39" i="1"/>
  <c r="D4" i="1"/>
  <c r="C5" i="1"/>
  <c r="C6" i="1"/>
  <c r="C7" i="1"/>
  <c r="C8" i="1"/>
  <c r="C10" i="1"/>
  <c r="C9" i="1" s="1"/>
  <c r="C11" i="1"/>
  <c r="C12" i="1"/>
  <c r="C13" i="1"/>
  <c r="C14" i="1"/>
  <c r="C15" i="1"/>
  <c r="C16" i="1"/>
  <c r="C18" i="1"/>
  <c r="C19" i="1"/>
  <c r="C17" i="1" s="1"/>
  <c r="C20" i="1"/>
  <c r="C22" i="1"/>
  <c r="C21" i="1" s="1"/>
  <c r="C23" i="1"/>
  <c r="C24" i="1"/>
  <c r="C26" i="1"/>
  <c r="C27" i="1"/>
  <c r="C28" i="1"/>
  <c r="C29" i="1"/>
  <c r="C31" i="1"/>
  <c r="C32" i="1"/>
  <c r="C33" i="1"/>
  <c r="C34" i="1"/>
  <c r="C30" i="1" s="1"/>
  <c r="C35" i="1"/>
  <c r="C37" i="1"/>
  <c r="C36" i="1"/>
  <c r="C38" i="1"/>
  <c r="C39" i="1"/>
  <c r="C4" i="1"/>
  <c r="C3" i="1" s="1"/>
  <c r="C40" i="1" s="1"/>
  <c r="B4" i="1"/>
  <c r="B3" i="1" s="1"/>
  <c r="P5" i="1"/>
  <c r="F5" i="1"/>
  <c r="F6" i="1"/>
  <c r="F7" i="1"/>
  <c r="F8" i="1"/>
  <c r="F10" i="1"/>
  <c r="F11" i="1"/>
  <c r="F12" i="1"/>
  <c r="F9" i="1" s="1"/>
  <c r="F13" i="1"/>
  <c r="F14" i="1"/>
  <c r="F15" i="1"/>
  <c r="F16" i="1"/>
  <c r="F18" i="1"/>
  <c r="F19" i="1"/>
  <c r="F20" i="1"/>
  <c r="F22" i="1"/>
  <c r="F23" i="1"/>
  <c r="F24" i="1"/>
  <c r="F21" i="1" s="1"/>
  <c r="F26" i="1"/>
  <c r="F27" i="1"/>
  <c r="F28" i="1"/>
  <c r="F29" i="1"/>
  <c r="F31" i="1"/>
  <c r="F30" i="1" s="1"/>
  <c r="F32" i="1"/>
  <c r="F33" i="1"/>
  <c r="F34" i="1"/>
  <c r="F35" i="1"/>
  <c r="F37" i="1"/>
  <c r="F36" i="1" s="1"/>
  <c r="F38" i="1"/>
  <c r="F39" i="1"/>
  <c r="F4" i="1"/>
  <c r="N5" i="1"/>
  <c r="N6" i="1"/>
  <c r="N7" i="1"/>
  <c r="N8" i="1"/>
  <c r="N10" i="1"/>
  <c r="N9" i="1" s="1"/>
  <c r="N11" i="1"/>
  <c r="N12" i="1"/>
  <c r="N13" i="1"/>
  <c r="N14" i="1"/>
  <c r="N15" i="1"/>
  <c r="N16" i="1"/>
  <c r="N18" i="1"/>
  <c r="N19" i="1"/>
  <c r="N20" i="1"/>
  <c r="N22" i="1"/>
  <c r="N21" i="1" s="1"/>
  <c r="N23" i="1"/>
  <c r="N24" i="1"/>
  <c r="N26" i="1"/>
  <c r="N27" i="1"/>
  <c r="N28" i="1"/>
  <c r="N29" i="1"/>
  <c r="N31" i="1"/>
  <c r="N32" i="1"/>
  <c r="N33" i="1"/>
  <c r="N30" i="1"/>
  <c r="N34" i="1"/>
  <c r="N35" i="1"/>
  <c r="N37" i="1"/>
  <c r="N38" i="1"/>
  <c r="N39" i="1"/>
  <c r="N4" i="1"/>
  <c r="N3" i="1" s="1"/>
  <c r="N40" i="1" s="1"/>
  <c r="K5" i="1"/>
  <c r="K6" i="1"/>
  <c r="K3" i="1" s="1"/>
  <c r="K40" i="1" s="1"/>
  <c r="K7" i="1"/>
  <c r="K8" i="1"/>
  <c r="K10" i="1"/>
  <c r="K11" i="1"/>
  <c r="K12" i="1"/>
  <c r="K9" i="1" s="1"/>
  <c r="K13" i="1"/>
  <c r="K14" i="1"/>
  <c r="K15" i="1"/>
  <c r="K16" i="1"/>
  <c r="K18" i="1"/>
  <c r="K19" i="1"/>
  <c r="K20" i="1"/>
  <c r="K22" i="1"/>
  <c r="K23" i="1"/>
  <c r="K24" i="1"/>
  <c r="K21" i="1" s="1"/>
  <c r="K26" i="1"/>
  <c r="K25" i="1" s="1"/>
  <c r="K27" i="1"/>
  <c r="K28" i="1"/>
  <c r="K29" i="1"/>
  <c r="K31" i="1"/>
  <c r="K32" i="1"/>
  <c r="K30" i="1" s="1"/>
  <c r="K33" i="1"/>
  <c r="K34" i="1"/>
  <c r="K35" i="1"/>
  <c r="K37" i="1"/>
  <c r="K36" i="1" s="1"/>
  <c r="K38" i="1"/>
  <c r="K39" i="1"/>
  <c r="K4" i="1"/>
  <c r="H5" i="1"/>
  <c r="H6" i="1"/>
  <c r="H3" i="1" s="1"/>
  <c r="H40" i="1" s="1"/>
  <c r="H7" i="1"/>
  <c r="H8" i="1"/>
  <c r="H10" i="1"/>
  <c r="H11" i="1"/>
  <c r="H12" i="1"/>
  <c r="H9" i="1" s="1"/>
  <c r="H13" i="1"/>
  <c r="H14" i="1"/>
  <c r="H15" i="1"/>
  <c r="H16" i="1"/>
  <c r="H18" i="1"/>
  <c r="H19" i="1"/>
  <c r="H20" i="1"/>
  <c r="H22" i="1"/>
  <c r="H21" i="1" s="1"/>
  <c r="H23" i="1"/>
  <c r="H24" i="1"/>
  <c r="H26" i="1"/>
  <c r="H25" i="1" s="1"/>
  <c r="H27" i="1"/>
  <c r="H28" i="1"/>
  <c r="H29" i="1"/>
  <c r="H31" i="1"/>
  <c r="H32" i="1"/>
  <c r="H30" i="1" s="1"/>
  <c r="H33" i="1"/>
  <c r="H34" i="1"/>
  <c r="H35" i="1"/>
  <c r="H37" i="1"/>
  <c r="H38" i="1"/>
  <c r="H39" i="1"/>
  <c r="H4" i="1"/>
  <c r="E5" i="1"/>
  <c r="E3" i="1" s="1"/>
  <c r="E6" i="1"/>
  <c r="E7" i="1"/>
  <c r="E8" i="1"/>
  <c r="E10" i="1"/>
  <c r="E11" i="1"/>
  <c r="E12" i="1"/>
  <c r="E13" i="1"/>
  <c r="E14" i="1"/>
  <c r="E15" i="1"/>
  <c r="E9" i="1" s="1"/>
  <c r="E16" i="1"/>
  <c r="E18" i="1"/>
  <c r="E19" i="1"/>
  <c r="E20" i="1"/>
  <c r="E22" i="1"/>
  <c r="E21" i="1" s="1"/>
  <c r="E23" i="1"/>
  <c r="E24" i="1"/>
  <c r="E26" i="1"/>
  <c r="E27" i="1"/>
  <c r="E25" i="1" s="1"/>
  <c r="E28" i="1"/>
  <c r="E29" i="1"/>
  <c r="E31" i="1"/>
  <c r="E30" i="1" s="1"/>
  <c r="E32" i="1"/>
  <c r="E33" i="1"/>
  <c r="E34" i="1"/>
  <c r="E35" i="1"/>
  <c r="E37" i="1"/>
  <c r="E36" i="1" s="1"/>
  <c r="E38" i="1"/>
  <c r="E39" i="1"/>
  <c r="E4" i="1"/>
  <c r="B5" i="1"/>
  <c r="B6" i="1"/>
  <c r="B7" i="1"/>
  <c r="B8" i="1"/>
  <c r="B10" i="1"/>
  <c r="B11" i="1"/>
  <c r="B12" i="1"/>
  <c r="B13" i="1"/>
  <c r="B14" i="1"/>
  <c r="B15" i="1"/>
  <c r="B16" i="1"/>
  <c r="B18" i="1"/>
  <c r="B17" i="1" s="1"/>
  <c r="B19" i="1"/>
  <c r="B20" i="1"/>
  <c r="B22" i="1"/>
  <c r="B23" i="1"/>
  <c r="B21" i="1" s="1"/>
  <c r="B24" i="1"/>
  <c r="B26" i="1"/>
  <c r="B27" i="1"/>
  <c r="B25" i="1" s="1"/>
  <c r="B28" i="1"/>
  <c r="B29" i="1"/>
  <c r="B31" i="1"/>
  <c r="B32" i="1"/>
  <c r="B33" i="1"/>
  <c r="B34" i="1"/>
  <c r="B35" i="1"/>
  <c r="B37" i="1"/>
  <c r="B36" i="1" s="1"/>
  <c r="B38" i="1"/>
  <c r="B39" i="1"/>
  <c r="G30" i="5"/>
  <c r="N17" i="1"/>
  <c r="C25" i="1"/>
  <c r="J36" i="1"/>
  <c r="J17" i="1"/>
  <c r="L25" i="1"/>
  <c r="M17" i="1"/>
  <c r="P25" i="1"/>
  <c r="F17" i="1"/>
  <c r="B9" i="1"/>
  <c r="H17" i="1"/>
  <c r="F3" i="1"/>
  <c r="F25" i="1"/>
  <c r="D17" i="1"/>
  <c r="M21" i="1"/>
  <c r="E21" i="5"/>
  <c r="M30" i="5"/>
  <c r="H36" i="1"/>
  <c r="N36" i="1"/>
  <c r="D21" i="1"/>
  <c r="L9" i="1"/>
  <c r="G3" i="5"/>
  <c r="B36" i="5"/>
  <c r="C17" i="5"/>
  <c r="F36" i="5"/>
  <c r="G17" i="5"/>
  <c r="J30" i="5"/>
  <c r="K36" i="5"/>
  <c r="L17" i="5"/>
  <c r="C9" i="14"/>
  <c r="C40" i="14" s="1"/>
  <c r="J3" i="5"/>
  <c r="D30" i="5"/>
  <c r="F17" i="5"/>
  <c r="G9" i="5"/>
  <c r="J36" i="5"/>
  <c r="J21" i="5"/>
  <c r="K17" i="5"/>
  <c r="N21" i="5"/>
  <c r="B30" i="1"/>
  <c r="E17" i="1"/>
  <c r="K17" i="1"/>
  <c r="N25" i="1"/>
  <c r="L17" i="1"/>
  <c r="M30" i="1"/>
  <c r="M25" i="1"/>
  <c r="P17" i="1"/>
  <c r="P3" i="5"/>
  <c r="P40" i="5" s="1"/>
  <c r="B25" i="5"/>
  <c r="F30" i="5"/>
  <c r="F25" i="5"/>
  <c r="G36" i="5"/>
  <c r="L36" i="5"/>
  <c r="L21" i="5"/>
  <c r="O30" i="5"/>
  <c r="P36" i="5"/>
  <c r="M9" i="5"/>
  <c r="N30" i="5"/>
  <c r="O21" i="5"/>
  <c r="P17" i="5"/>
  <c r="B17" i="14"/>
  <c r="D30" i="14"/>
  <c r="D25" i="14"/>
  <c r="M25" i="14"/>
  <c r="C3" i="14"/>
  <c r="B36" i="14"/>
  <c r="B21" i="14"/>
  <c r="H9" i="14"/>
  <c r="N30" i="14"/>
  <c r="B30" i="14"/>
  <c r="E9" i="14"/>
  <c r="G25" i="14"/>
  <c r="J9" i="14"/>
  <c r="K30" i="14"/>
  <c r="K25" i="14"/>
  <c r="L36" i="14"/>
  <c r="O30" i="14"/>
  <c r="P21" i="14"/>
  <c r="H36" i="14"/>
  <c r="J17" i="14"/>
  <c r="L25" i="14"/>
  <c r="P30" i="14"/>
  <c r="I36" i="14"/>
  <c r="I21" i="14"/>
  <c r="B40" i="1" l="1"/>
  <c r="O40" i="1"/>
  <c r="H40" i="5"/>
  <c r="N40" i="14"/>
  <c r="P40" i="1"/>
  <c r="I40" i="5"/>
  <c r="M40" i="14"/>
  <c r="I40" i="1"/>
  <c r="J40" i="5"/>
  <c r="B40" i="14"/>
  <c r="G40" i="5"/>
  <c r="E40" i="1"/>
  <c r="D40" i="1"/>
  <c r="C40" i="5"/>
  <c r="K40" i="5"/>
  <c r="L40" i="5"/>
  <c r="O40" i="5"/>
  <c r="I40" i="14"/>
  <c r="O40" i="14"/>
  <c r="L40" i="1"/>
  <c r="D40" i="5"/>
  <c r="D40" i="14"/>
  <c r="J40" i="14"/>
  <c r="P40" i="14"/>
  <c r="H40" i="14"/>
  <c r="G40" i="1"/>
  <c r="F40" i="1"/>
  <c r="E40" i="5"/>
  <c r="B40" i="5"/>
  <c r="E40" i="14"/>
</calcChain>
</file>

<file path=xl/sharedStrings.xml><?xml version="1.0" encoding="utf-8"?>
<sst xmlns="http://schemas.openxmlformats.org/spreadsheetml/2006/main" count="697" uniqueCount="94">
  <si>
    <t>Region</t>
  </si>
  <si>
    <t>2005-2007</t>
  </si>
  <si>
    <t>2007-2009</t>
  </si>
  <si>
    <t>2009-2011</t>
  </si>
  <si>
    <t>2011-2013</t>
  </si>
  <si>
    <t>2013-2015</t>
  </si>
  <si>
    <t>SO2</t>
  </si>
  <si>
    <t>NOx</t>
  </si>
  <si>
    <t>PM2.5</t>
  </si>
  <si>
    <t>Beijing</t>
  </si>
  <si>
    <t>Tianjin</t>
  </si>
  <si>
    <t>Hebei</t>
  </si>
  <si>
    <t>Shanxi</t>
  </si>
  <si>
    <t>Inner Mongolia</t>
  </si>
  <si>
    <t>Shanghai</t>
  </si>
  <si>
    <t>Shandong</t>
  </si>
  <si>
    <t>Jiangsu</t>
  </si>
  <si>
    <t>Anhui</t>
  </si>
  <si>
    <t>Jiangxi</t>
  </si>
  <si>
    <t>Zhejiang</t>
  </si>
  <si>
    <t>Fujian</t>
  </si>
  <si>
    <t>Henan</t>
  </si>
  <si>
    <t>Hubei</t>
  </si>
  <si>
    <t>Hunan</t>
  </si>
  <si>
    <t>Guangdong</t>
  </si>
  <si>
    <t>Guangxi</t>
  </si>
  <si>
    <t>Hainan</t>
  </si>
  <si>
    <t>Chongqing</t>
  </si>
  <si>
    <t>Sichan</t>
  </si>
  <si>
    <t>Guizhou</t>
  </si>
  <si>
    <t>shaanxi</t>
  </si>
  <si>
    <t>Gansu</t>
  </si>
  <si>
    <t>Ningxia</t>
  </si>
  <si>
    <t>Qinghai</t>
  </si>
  <si>
    <t>Xinjiang</t>
  </si>
  <si>
    <t>Heilongjing</t>
  </si>
  <si>
    <t>Jilin</t>
  </si>
  <si>
    <t>Liaoning</t>
  </si>
  <si>
    <t>Yunnan</t>
    <phoneticPr fontId="4" type="noConversion"/>
  </si>
  <si>
    <t xml:space="preserve">Whole nation
</t>
  </si>
  <si>
    <t xml:space="preserve"> </t>
    <phoneticPr fontId="4" type="noConversion"/>
  </si>
  <si>
    <t>排放效率效应</t>
    <phoneticPr fontId="7" type="noConversion"/>
  </si>
  <si>
    <t>产出占比效应</t>
    <phoneticPr fontId="7" type="noConversion"/>
  </si>
  <si>
    <t>经济增长效应</t>
    <phoneticPr fontId="7" type="noConversion"/>
  </si>
  <si>
    <t>Regional emission efficiency effect</t>
    <phoneticPr fontId="7" type="noConversion"/>
  </si>
  <si>
    <t>Regional energy intensity effect</t>
    <phoneticPr fontId="7" type="noConversion"/>
  </si>
  <si>
    <t>Regional import dependency effect</t>
    <phoneticPr fontId="7" type="noConversion"/>
  </si>
  <si>
    <t>Regional import scale effect</t>
    <phoneticPr fontId="7" type="noConversion"/>
  </si>
  <si>
    <t>Regional OFDI dependency effect</t>
    <phoneticPr fontId="7" type="noConversion"/>
  </si>
  <si>
    <t>Regional OFDI scale effect</t>
    <phoneticPr fontId="7" type="noConversion"/>
  </si>
  <si>
    <t>Regional ouput proportion effect</t>
    <phoneticPr fontId="7" type="noConversion"/>
  </si>
  <si>
    <t>National economic growth effect</t>
    <phoneticPr fontId="7" type="noConversion"/>
  </si>
  <si>
    <t>PM2.5</t>
    <phoneticPr fontId="7" type="noConversion"/>
  </si>
  <si>
    <t>Total effects</t>
    <phoneticPr fontId="7" type="noConversion"/>
  </si>
  <si>
    <t>Nox</t>
    <phoneticPr fontId="7" type="noConversion"/>
  </si>
  <si>
    <t>Regional output proportion effect</t>
    <phoneticPr fontId="7" type="noConversion"/>
  </si>
  <si>
    <t xml:space="preserve"> </t>
    <phoneticPr fontId="7" type="noConversion"/>
  </si>
  <si>
    <t xml:space="preserve"> </t>
    <phoneticPr fontId="7" type="noConversion"/>
  </si>
  <si>
    <t xml:space="preserve"> </t>
    <phoneticPr fontId="7" type="noConversion"/>
  </si>
  <si>
    <t>Secondary industry</t>
    <phoneticPr fontId="15" type="noConversion"/>
  </si>
  <si>
    <t>Tertiary industry</t>
    <phoneticPr fontId="15" type="noConversion"/>
  </si>
  <si>
    <t>Growth rate</t>
    <phoneticPr fontId="15" type="noConversion"/>
  </si>
  <si>
    <t>North China</t>
    <phoneticPr fontId="4" type="noConversion"/>
  </si>
  <si>
    <t>East China</t>
    <phoneticPr fontId="4" type="noConversion"/>
  </si>
  <si>
    <t>Central China</t>
    <phoneticPr fontId="4" type="noConversion"/>
  </si>
  <si>
    <t>South China</t>
    <phoneticPr fontId="4" type="noConversion"/>
  </si>
  <si>
    <t>Southwest China</t>
    <phoneticPr fontId="4" type="noConversion"/>
  </si>
  <si>
    <t>Northwest China</t>
    <phoneticPr fontId="4" type="noConversion"/>
  </si>
  <si>
    <t>Northeast China</t>
    <phoneticPr fontId="4" type="noConversion"/>
  </si>
  <si>
    <t>North China</t>
    <phoneticPr fontId="7" type="noConversion"/>
  </si>
  <si>
    <t>East China</t>
    <phoneticPr fontId="7" type="noConversion"/>
  </si>
  <si>
    <t>Central China</t>
    <phoneticPr fontId="7" type="noConversion"/>
  </si>
  <si>
    <t>South China</t>
    <phoneticPr fontId="7" type="noConversion"/>
  </si>
  <si>
    <t>Southwest China</t>
    <phoneticPr fontId="7" type="noConversion"/>
  </si>
  <si>
    <t>Northwest China</t>
    <phoneticPr fontId="7" type="noConversion"/>
  </si>
  <si>
    <t>Northeast China</t>
    <phoneticPr fontId="7" type="noConversion"/>
  </si>
  <si>
    <t>Regional technical efficiency effect</t>
    <phoneticPr fontId="7" type="noConversion"/>
  </si>
  <si>
    <t>Regional technology improvement effect</t>
    <phoneticPr fontId="7" type="noConversion"/>
  </si>
  <si>
    <t>Regional capital-energy substitution effect</t>
    <phoneticPr fontId="7" type="noConversion"/>
  </si>
  <si>
    <t>Regional labor-energy substitution effect</t>
    <phoneticPr fontId="7" type="noConversion"/>
  </si>
  <si>
    <t>Northern region</t>
  </si>
  <si>
    <t>Eastern region</t>
  </si>
  <si>
    <t>Central region</t>
  </si>
  <si>
    <t>Southern region</t>
  </si>
  <si>
    <t>Southwestern region</t>
  </si>
  <si>
    <t>Northwestern region</t>
  </si>
  <si>
    <t>Northeastern region</t>
  </si>
  <si>
    <t xml:space="preserve">  </t>
    <phoneticPr fontId="7" type="noConversion"/>
  </si>
  <si>
    <t>技术效率效应</t>
    <phoneticPr fontId="19" type="noConversion"/>
  </si>
  <si>
    <t>技术进步效应</t>
    <phoneticPr fontId="19" type="noConversion"/>
  </si>
  <si>
    <r>
      <rPr>
        <sz val="16"/>
        <rFont val="宋体"/>
        <charset val="134"/>
      </rPr>
      <t>资本</t>
    </r>
    <r>
      <rPr>
        <sz val="16"/>
        <rFont val="Times New Roman"/>
        <family val="1"/>
      </rPr>
      <t>-</t>
    </r>
    <r>
      <rPr>
        <sz val="16"/>
        <rFont val="宋体"/>
        <charset val="134"/>
      </rPr>
      <t>能源替代效应</t>
    </r>
    <phoneticPr fontId="19" type="noConversion"/>
  </si>
  <si>
    <r>
      <rPr>
        <sz val="16"/>
        <rFont val="宋体"/>
        <charset val="134"/>
      </rPr>
      <t>劳动</t>
    </r>
    <r>
      <rPr>
        <sz val="16"/>
        <rFont val="Times New Roman"/>
        <family val="1"/>
      </rPr>
      <t>-</t>
    </r>
    <r>
      <rPr>
        <sz val="16"/>
        <rFont val="宋体"/>
        <charset val="134"/>
      </rPr>
      <t>能源替代效应</t>
    </r>
    <phoneticPr fontId="19" type="noConversion"/>
  </si>
  <si>
    <r>
      <t>SO</t>
    </r>
    <r>
      <rPr>
        <vertAlign val="subscript"/>
        <sz val="12"/>
        <rFont val="Times New Roman"/>
        <family val="1"/>
      </rPr>
      <t>2</t>
    </r>
    <phoneticPr fontId="4" type="noConversion"/>
  </si>
  <si>
    <r>
      <t>PM</t>
    </r>
    <r>
      <rPr>
        <vertAlign val="subscript"/>
        <sz val="12"/>
        <rFont val="Times New Roman"/>
        <family val="1"/>
      </rPr>
      <t>2.5</t>
    </r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</si>
</sst>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.00_ "/>
    <numFmt numFmtId="177" formatCode="0.000_ "/>
    <numFmt numFmtId="189" formatCode="0.0000_);[Red]\(0.0000\)"/>
  </numFmts>
  <fonts count="27" x14ac:knownFonts="1">
    <font>
      <sz val="12"/>
      <name val="宋体"/>
      <charset val="134"/>
    </font>
    <font>
      <sz val="12"/>
      <name val="Times New Roman"/>
      <family val="1"/>
    </font>
    <font>
      <sz val="11"/>
      <name val="Times New Roman"/>
      <family val="1"/>
    </font>
    <font>
      <sz val="12"/>
      <name val="宋体"/>
      <charset val="134"/>
    </font>
    <font>
      <sz val="9"/>
      <name val="宋体"/>
      <charset val="134"/>
    </font>
    <font>
      <sz val="12"/>
      <name val="宋体"/>
      <charset val="134"/>
    </font>
    <font>
      <sz val="11"/>
      <name val="宋体"/>
      <charset val="134"/>
    </font>
    <font>
      <sz val="9"/>
      <name val="宋体"/>
      <charset val="134"/>
    </font>
    <font>
      <b/>
      <sz val="12"/>
      <name val="宋体"/>
      <charset val="134"/>
    </font>
    <font>
      <b/>
      <sz val="22"/>
      <name val="宋体"/>
      <charset val="134"/>
    </font>
    <font>
      <sz val="12"/>
      <name val="宋体"/>
      <charset val="134"/>
    </font>
    <font>
      <sz val="12"/>
      <name val="宋体"/>
      <charset val="134"/>
    </font>
    <font>
      <b/>
      <sz val="11"/>
      <name val="Times New Roman"/>
      <family val="1"/>
    </font>
    <font>
      <b/>
      <sz val="12"/>
      <name val="宋体"/>
      <charset val="134"/>
    </font>
    <font>
      <sz val="9"/>
      <name val="宋体"/>
      <charset val="134"/>
    </font>
    <font>
      <sz val="9"/>
      <name val="宋体"/>
      <charset val="134"/>
    </font>
    <font>
      <sz val="10"/>
      <name val="宋体"/>
      <charset val="134"/>
    </font>
    <font>
      <sz val="16"/>
      <name val="Times New Roman"/>
      <family val="1"/>
    </font>
    <font>
      <sz val="16"/>
      <name val="宋体"/>
      <charset val="134"/>
    </font>
    <font>
      <sz val="9"/>
      <name val="宋体"/>
      <charset val="134"/>
    </font>
    <font>
      <vertAlign val="subscript"/>
      <sz val="12"/>
      <name val="Times New Roman"/>
      <family val="1"/>
    </font>
    <font>
      <sz val="9"/>
      <name val="Palatino Linotype"/>
      <family val="1"/>
    </font>
    <font>
      <sz val="9"/>
      <name val="Times New Roman"/>
      <family val="1"/>
    </font>
    <font>
      <sz val="11"/>
      <color theme="1"/>
      <name val="宋体"/>
      <charset val="134"/>
      <scheme val="minor"/>
    </font>
    <font>
      <sz val="11"/>
      <color rgb="FFFF0000"/>
      <name val="Times New Roman"/>
      <family val="1"/>
    </font>
    <font>
      <sz val="10"/>
      <name val="宋体"/>
      <charset val="134"/>
      <scheme val="minor"/>
    </font>
    <font>
      <sz val="16"/>
      <color theme="1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5">
    <xf numFmtId="0" fontId="0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5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11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23" fillId="0" borderId="0">
      <alignment vertical="center"/>
    </xf>
    <xf numFmtId="0" fontId="23" fillId="0" borderId="0">
      <alignment vertical="center"/>
    </xf>
    <xf numFmtId="0" fontId="10" fillId="0" borderId="0">
      <alignment vertical="center"/>
    </xf>
  </cellStyleXfs>
  <cellXfs count="58">
    <xf numFmtId="0" fontId="0" fillId="0" borderId="0" xfId="0">
      <alignment vertical="center"/>
    </xf>
    <xf numFmtId="0" fontId="0" fillId="0" borderId="0" xfId="0" applyFill="1">
      <alignment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176" fontId="2" fillId="2" borderId="0" xfId="0" applyNumberFormat="1" applyFont="1" applyFill="1" applyBorder="1" applyAlignment="1">
      <alignment horizontal="center" vertical="center"/>
    </xf>
    <xf numFmtId="176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177" fontId="2" fillId="0" borderId="0" xfId="0" applyNumberFormat="1" applyFont="1" applyFill="1" applyBorder="1" applyAlignment="1">
      <alignment horizontal="center" vertical="center"/>
    </xf>
    <xf numFmtId="176" fontId="0" fillId="0" borderId="0" xfId="0" applyNumberFormat="1">
      <alignment vertical="center"/>
    </xf>
    <xf numFmtId="176" fontId="1" fillId="2" borderId="0" xfId="0" applyNumberFormat="1" applyFont="1" applyFill="1" applyAlignment="1">
      <alignment horizontal="center" vertical="center"/>
    </xf>
    <xf numFmtId="0" fontId="0" fillId="0" borderId="0" xfId="0" applyBorder="1">
      <alignment vertical="center"/>
    </xf>
    <xf numFmtId="0" fontId="2" fillId="0" borderId="0" xfId="4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76" fontId="2" fillId="2" borderId="0" xfId="0" applyNumberFormat="1" applyFont="1" applyFill="1" applyAlignment="1">
      <alignment horizontal="center" vertical="center"/>
    </xf>
    <xf numFmtId="0" fontId="2" fillId="2" borderId="0" xfId="0" applyFont="1" applyFill="1" applyBorder="1" applyAlignment="1">
      <alignment horizontal="center" vertical="center" wrapText="1"/>
    </xf>
    <xf numFmtId="176" fontId="1" fillId="0" borderId="0" xfId="0" applyNumberFormat="1" applyFont="1">
      <alignment vertical="center"/>
    </xf>
    <xf numFmtId="176" fontId="2" fillId="0" borderId="0" xfId="0" applyNumberFormat="1" applyFont="1">
      <alignment vertical="center"/>
    </xf>
    <xf numFmtId="0" fontId="0" fillId="0" borderId="0" xfId="0" applyAlignment="1">
      <alignment horizontal="center" vertical="center"/>
    </xf>
    <xf numFmtId="0" fontId="6" fillId="0" borderId="0" xfId="0" applyFont="1">
      <alignment vertical="center"/>
    </xf>
    <xf numFmtId="0" fontId="2" fillId="0" borderId="0" xfId="0" applyFont="1">
      <alignment vertical="center"/>
    </xf>
    <xf numFmtId="176" fontId="2" fillId="0" borderId="0" xfId="0" applyNumberFormat="1" applyFont="1" applyFill="1" applyAlignment="1">
      <alignment horizontal="center" vertical="center"/>
    </xf>
    <xf numFmtId="0" fontId="6" fillId="0" borderId="0" xfId="0" applyFont="1" applyFill="1">
      <alignment vertical="center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76" fontId="1" fillId="0" borderId="0" xfId="0" applyNumberFormat="1" applyFont="1" applyFill="1" applyAlignment="1">
      <alignment horizontal="center" vertical="center"/>
    </xf>
    <xf numFmtId="0" fontId="3" fillId="0" borderId="0" xfId="0" applyFont="1">
      <alignment vertical="center"/>
    </xf>
    <xf numFmtId="176" fontId="24" fillId="0" borderId="0" xfId="0" applyNumberFormat="1" applyFont="1" applyFill="1" applyBorder="1" applyAlignment="1">
      <alignment horizontal="center" vertical="center"/>
    </xf>
    <xf numFmtId="0" fontId="13" fillId="0" borderId="0" xfId="0" applyFont="1" applyFill="1">
      <alignment vertical="center"/>
    </xf>
    <xf numFmtId="189" fontId="0" fillId="0" borderId="0" xfId="0" applyNumberFormat="1">
      <alignment vertical="center"/>
    </xf>
    <xf numFmtId="0" fontId="0" fillId="0" borderId="0" xfId="0" applyAlignment="1">
      <alignment vertical="center"/>
    </xf>
    <xf numFmtId="0" fontId="0" fillId="0" borderId="0" xfId="0" applyAlignment="1"/>
    <xf numFmtId="189" fontId="16" fillId="0" borderId="0" xfId="0" applyNumberFormat="1" applyFont="1" applyAlignment="1">
      <alignment vertical="center"/>
    </xf>
    <xf numFmtId="189" fontId="25" fillId="0" borderId="0" xfId="0" applyNumberFormat="1" applyFont="1" applyAlignment="1">
      <alignment vertical="center"/>
    </xf>
    <xf numFmtId="176" fontId="24" fillId="0" borderId="0" xfId="0" applyNumberFormat="1" applyFont="1" applyFill="1" applyAlignment="1">
      <alignment horizontal="center" vertical="center"/>
    </xf>
    <xf numFmtId="0" fontId="21" fillId="0" borderId="0" xfId="0" applyFont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1" fillId="2" borderId="0" xfId="0" applyFont="1" applyFill="1" applyBorder="1" applyAlignment="1">
      <alignment horizontal="center" vertical="center"/>
    </xf>
    <xf numFmtId="0" fontId="1" fillId="0" borderId="0" xfId="0" applyFont="1" applyBorder="1">
      <alignment vertical="center"/>
    </xf>
    <xf numFmtId="0" fontId="0" fillId="0" borderId="0" xfId="0" applyFill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176" fontId="12" fillId="0" borderId="0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21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26" fillId="0" borderId="0" xfId="0" applyFont="1" applyFill="1" applyAlignment="1">
      <alignment horizontal="center" vertical="center"/>
    </xf>
    <xf numFmtId="0" fontId="18" fillId="0" borderId="0" xfId="0" applyFont="1" applyFill="1" applyAlignment="1">
      <alignment horizontal="center" vertical="center"/>
    </xf>
    <xf numFmtId="0" fontId="17" fillId="0" borderId="0" xfId="0" applyFont="1" applyFill="1" applyAlignment="1">
      <alignment horizontal="center" vertical="center"/>
    </xf>
    <xf numFmtId="176" fontId="2" fillId="0" borderId="0" xfId="0" applyNumberFormat="1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</cellXfs>
  <cellStyles count="25">
    <cellStyle name="常规" xfId="0" builtinId="0"/>
    <cellStyle name="常规 10" xfId="1"/>
    <cellStyle name="常规 11" xfId="2"/>
    <cellStyle name="常规 12" xfId="3"/>
    <cellStyle name="常规 2" xfId="4"/>
    <cellStyle name="常规 2 2" xfId="5"/>
    <cellStyle name="常规 2 2 2" xfId="6"/>
    <cellStyle name="常规 2 2 3" xfId="7"/>
    <cellStyle name="常规 2 3" xfId="8"/>
    <cellStyle name="常规 2 4" xfId="9"/>
    <cellStyle name="常规 2 5" xfId="10"/>
    <cellStyle name="常规 2 6" xfId="11"/>
    <cellStyle name="常规 2 7" xfId="12"/>
    <cellStyle name="常规 2 8" xfId="13"/>
    <cellStyle name="常规 2 9" xfId="14"/>
    <cellStyle name="常规 3" xfId="15"/>
    <cellStyle name="常规 3 2" xfId="16"/>
    <cellStyle name="常规 3 3" xfId="17"/>
    <cellStyle name="常规 3 4" xfId="18"/>
    <cellStyle name="常规 4" xfId="19"/>
    <cellStyle name="常规 5" xfId="20"/>
    <cellStyle name="常规 6" xfId="21"/>
    <cellStyle name="常规 7" xfId="22"/>
    <cellStyle name="常规 8" xfId="23"/>
    <cellStyle name="常规 9" xfId="2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753788922547237"/>
          <c:y val="5.0609749094062448E-2"/>
          <c:w val="0.87120607536139449"/>
          <c:h val="0.59844497470266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排放效率效应!$A$3</c:f>
              <c:strCache>
                <c:ptCount val="1"/>
                <c:pt idx="0">
                  <c:v>North China</c:v>
                </c:pt>
              </c:strCache>
            </c:strRef>
          </c:tx>
          <c:invertIfNegative val="0"/>
          <c:cat>
            <c:multiLvlStrRef>
              <c:f>排放效率效应!$B$1:$P$2</c:f>
              <c:multiLvlStrCache>
                <c:ptCount val="15"/>
                <c:lvl>
                  <c:pt idx="0">
                    <c:v>SO2</c:v>
                  </c:pt>
                  <c:pt idx="1">
                    <c:v>NOx</c:v>
                  </c:pt>
                  <c:pt idx="2">
                    <c:v>PM2.5</c:v>
                  </c:pt>
                  <c:pt idx="3">
                    <c:v>SO2</c:v>
                  </c:pt>
                  <c:pt idx="4">
                    <c:v>NOx</c:v>
                  </c:pt>
                  <c:pt idx="5">
                    <c:v>PM2.5</c:v>
                  </c:pt>
                  <c:pt idx="6">
                    <c:v>SO2</c:v>
                  </c:pt>
                  <c:pt idx="7">
                    <c:v>NOx</c:v>
                  </c:pt>
                  <c:pt idx="8">
                    <c:v>PM2.5</c:v>
                  </c:pt>
                  <c:pt idx="9">
                    <c:v>SO2</c:v>
                  </c:pt>
                  <c:pt idx="10">
                    <c:v>NOx</c:v>
                  </c:pt>
                  <c:pt idx="11">
                    <c:v>PM2.5</c:v>
                  </c:pt>
                  <c:pt idx="12">
                    <c:v>SO2</c:v>
                  </c:pt>
                  <c:pt idx="13">
                    <c:v>NOx</c:v>
                  </c:pt>
                  <c:pt idx="14">
                    <c:v>PM2.5</c:v>
                  </c:pt>
                </c:lvl>
                <c:lvl>
                  <c:pt idx="0">
                    <c:v>2005-2007</c:v>
                  </c:pt>
                  <c:pt idx="3">
                    <c:v>2007-2009</c:v>
                  </c:pt>
                  <c:pt idx="6">
                    <c:v>2009-2011</c:v>
                  </c:pt>
                  <c:pt idx="9">
                    <c:v>2011-2013</c:v>
                  </c:pt>
                  <c:pt idx="12">
                    <c:v>2013-2015</c:v>
                  </c:pt>
                </c:lvl>
              </c:multiLvlStrCache>
            </c:multiLvlStrRef>
          </c:cat>
          <c:val>
            <c:numRef>
              <c:f>排放效率效应!$B$3:$P$3</c:f>
              <c:numCache>
                <c:formatCode>0.00_ </c:formatCode>
                <c:ptCount val="15"/>
                <c:pt idx="0">
                  <c:v>-68.03670026790563</c:v>
                </c:pt>
                <c:pt idx="1">
                  <c:v>-4.6495264079855296</c:v>
                </c:pt>
                <c:pt idx="2">
                  <c:v>-78.607289346743499</c:v>
                </c:pt>
                <c:pt idx="3">
                  <c:v>-31.780217942785754</c:v>
                </c:pt>
                <c:pt idx="4">
                  <c:v>-3.9445192407676384</c:v>
                </c:pt>
                <c:pt idx="5">
                  <c:v>-34.126532773576869</c:v>
                </c:pt>
                <c:pt idx="6">
                  <c:v>-29.991928560442112</c:v>
                </c:pt>
                <c:pt idx="7">
                  <c:v>-24.361341088042852</c:v>
                </c:pt>
                <c:pt idx="8">
                  <c:v>-326.66140712107625</c:v>
                </c:pt>
                <c:pt idx="9">
                  <c:v>-12.462409241038937</c:v>
                </c:pt>
                <c:pt idx="10">
                  <c:v>-147.2102705053812</c:v>
                </c:pt>
                <c:pt idx="11">
                  <c:v>-13.783957616423036</c:v>
                </c:pt>
                <c:pt idx="12">
                  <c:v>-15.29961295286234</c:v>
                </c:pt>
                <c:pt idx="13">
                  <c:v>-18.598949595383555</c:v>
                </c:pt>
                <c:pt idx="14">
                  <c:v>-15.087043615808399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4B-48EF-9E49-3D5678A45FFC}"/>
            </c:ext>
          </c:extLst>
        </c:ser>
        <c:ser>
          <c:idx val="1"/>
          <c:order val="1"/>
          <c:tx>
            <c:strRef>
              <c:f>排放效率效应!$A$9</c:f>
              <c:strCache>
                <c:ptCount val="1"/>
                <c:pt idx="0">
                  <c:v>East China</c:v>
                </c:pt>
              </c:strCache>
            </c:strRef>
          </c:tx>
          <c:invertIfNegative val="0"/>
          <c:cat>
            <c:multiLvlStrRef>
              <c:f>排放效率效应!$B$1:$P$2</c:f>
              <c:multiLvlStrCache>
                <c:ptCount val="15"/>
                <c:lvl>
                  <c:pt idx="0">
                    <c:v>SO2</c:v>
                  </c:pt>
                  <c:pt idx="1">
                    <c:v>NOx</c:v>
                  </c:pt>
                  <c:pt idx="2">
                    <c:v>PM2.5</c:v>
                  </c:pt>
                  <c:pt idx="3">
                    <c:v>SO2</c:v>
                  </c:pt>
                  <c:pt idx="4">
                    <c:v>NOx</c:v>
                  </c:pt>
                  <c:pt idx="5">
                    <c:v>PM2.5</c:v>
                  </c:pt>
                  <c:pt idx="6">
                    <c:v>SO2</c:v>
                  </c:pt>
                  <c:pt idx="7">
                    <c:v>NOx</c:v>
                  </c:pt>
                  <c:pt idx="8">
                    <c:v>PM2.5</c:v>
                  </c:pt>
                  <c:pt idx="9">
                    <c:v>SO2</c:v>
                  </c:pt>
                  <c:pt idx="10">
                    <c:v>NOx</c:v>
                  </c:pt>
                  <c:pt idx="11">
                    <c:v>PM2.5</c:v>
                  </c:pt>
                  <c:pt idx="12">
                    <c:v>SO2</c:v>
                  </c:pt>
                  <c:pt idx="13">
                    <c:v>NOx</c:v>
                  </c:pt>
                  <c:pt idx="14">
                    <c:v>PM2.5</c:v>
                  </c:pt>
                </c:lvl>
                <c:lvl>
                  <c:pt idx="0">
                    <c:v>2005-2007</c:v>
                  </c:pt>
                  <c:pt idx="3">
                    <c:v>2007-2009</c:v>
                  </c:pt>
                  <c:pt idx="6">
                    <c:v>2009-2011</c:v>
                  </c:pt>
                  <c:pt idx="9">
                    <c:v>2011-2013</c:v>
                  </c:pt>
                  <c:pt idx="12">
                    <c:v>2013-2015</c:v>
                  </c:pt>
                </c:lvl>
              </c:multiLvlStrCache>
            </c:multiLvlStrRef>
          </c:cat>
          <c:val>
            <c:numRef>
              <c:f>排放效率效应!$B$9:$P$9</c:f>
              <c:numCache>
                <c:formatCode>0.00_ </c:formatCode>
                <c:ptCount val="15"/>
                <c:pt idx="0">
                  <c:v>-147.23616864083095</c:v>
                </c:pt>
                <c:pt idx="1">
                  <c:v>-6.6237043096119645</c:v>
                </c:pt>
                <c:pt idx="2">
                  <c:v>-233.65820674847623</c:v>
                </c:pt>
                <c:pt idx="3">
                  <c:v>-98.41430694085895</c:v>
                </c:pt>
                <c:pt idx="4">
                  <c:v>-20.621623198878602</c:v>
                </c:pt>
                <c:pt idx="5">
                  <c:v>-76.806133898257258</c:v>
                </c:pt>
                <c:pt idx="6">
                  <c:v>-48.605085358463157</c:v>
                </c:pt>
                <c:pt idx="7">
                  <c:v>-42.633874407405344</c:v>
                </c:pt>
                <c:pt idx="8">
                  <c:v>-681.46390455635628</c:v>
                </c:pt>
                <c:pt idx="9">
                  <c:v>-35.822521480938406</c:v>
                </c:pt>
                <c:pt idx="10">
                  <c:v>-144.62827989376788</c:v>
                </c:pt>
                <c:pt idx="11">
                  <c:v>-54.915279675917155</c:v>
                </c:pt>
                <c:pt idx="12">
                  <c:v>-45.615428801982205</c:v>
                </c:pt>
                <c:pt idx="13">
                  <c:v>-35.05910161015391</c:v>
                </c:pt>
                <c:pt idx="14">
                  <c:v>-33.251609187418573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4B-48EF-9E49-3D5678A45FFC}"/>
            </c:ext>
          </c:extLst>
        </c:ser>
        <c:ser>
          <c:idx val="2"/>
          <c:order val="2"/>
          <c:tx>
            <c:strRef>
              <c:f>排放效率效应!$A$17</c:f>
              <c:strCache>
                <c:ptCount val="1"/>
                <c:pt idx="0">
                  <c:v>Central China</c:v>
                </c:pt>
              </c:strCache>
            </c:strRef>
          </c:tx>
          <c:invertIfNegative val="0"/>
          <c:cat>
            <c:multiLvlStrRef>
              <c:f>排放效率效应!$B$1:$P$2</c:f>
              <c:multiLvlStrCache>
                <c:ptCount val="15"/>
                <c:lvl>
                  <c:pt idx="0">
                    <c:v>SO2</c:v>
                  </c:pt>
                  <c:pt idx="1">
                    <c:v>NOx</c:v>
                  </c:pt>
                  <c:pt idx="2">
                    <c:v>PM2.5</c:v>
                  </c:pt>
                  <c:pt idx="3">
                    <c:v>SO2</c:v>
                  </c:pt>
                  <c:pt idx="4">
                    <c:v>NOx</c:v>
                  </c:pt>
                  <c:pt idx="5">
                    <c:v>PM2.5</c:v>
                  </c:pt>
                  <c:pt idx="6">
                    <c:v>SO2</c:v>
                  </c:pt>
                  <c:pt idx="7">
                    <c:v>NOx</c:v>
                  </c:pt>
                  <c:pt idx="8">
                    <c:v>PM2.5</c:v>
                  </c:pt>
                  <c:pt idx="9">
                    <c:v>SO2</c:v>
                  </c:pt>
                  <c:pt idx="10">
                    <c:v>NOx</c:v>
                  </c:pt>
                  <c:pt idx="11">
                    <c:v>PM2.5</c:v>
                  </c:pt>
                  <c:pt idx="12">
                    <c:v>SO2</c:v>
                  </c:pt>
                  <c:pt idx="13">
                    <c:v>NOx</c:v>
                  </c:pt>
                  <c:pt idx="14">
                    <c:v>PM2.5</c:v>
                  </c:pt>
                </c:lvl>
                <c:lvl>
                  <c:pt idx="0">
                    <c:v>2005-2007</c:v>
                  </c:pt>
                  <c:pt idx="3">
                    <c:v>2007-2009</c:v>
                  </c:pt>
                  <c:pt idx="6">
                    <c:v>2009-2011</c:v>
                  </c:pt>
                  <c:pt idx="9">
                    <c:v>2011-2013</c:v>
                  </c:pt>
                  <c:pt idx="12">
                    <c:v>2013-2015</c:v>
                  </c:pt>
                </c:lvl>
              </c:multiLvlStrCache>
            </c:multiLvlStrRef>
          </c:cat>
          <c:val>
            <c:numRef>
              <c:f>排放效率效应!$B$17:$P$17</c:f>
              <c:numCache>
                <c:formatCode>0.00_ </c:formatCode>
                <c:ptCount val="15"/>
                <c:pt idx="0">
                  <c:v>-34.277477132613924</c:v>
                </c:pt>
                <c:pt idx="1">
                  <c:v>-2.412902712129501</c:v>
                </c:pt>
                <c:pt idx="2">
                  <c:v>-94.255388692771845</c:v>
                </c:pt>
                <c:pt idx="3">
                  <c:v>-16.854574011617949</c:v>
                </c:pt>
                <c:pt idx="4">
                  <c:v>4.6892833331261308</c:v>
                </c:pt>
                <c:pt idx="5">
                  <c:v>-25.650291353794596</c:v>
                </c:pt>
                <c:pt idx="6">
                  <c:v>-9.0613269935971488</c:v>
                </c:pt>
                <c:pt idx="7">
                  <c:v>-17.476627825903932</c:v>
                </c:pt>
                <c:pt idx="8">
                  <c:v>-316.56826161332822</c:v>
                </c:pt>
                <c:pt idx="9">
                  <c:v>-11.981425709202714</c:v>
                </c:pt>
                <c:pt idx="10">
                  <c:v>125.42440944104759</c:v>
                </c:pt>
                <c:pt idx="11">
                  <c:v>4.3628123020380665</c:v>
                </c:pt>
                <c:pt idx="12">
                  <c:v>-7.2602294512348164</c:v>
                </c:pt>
                <c:pt idx="13">
                  <c:v>-15.273819366810308</c:v>
                </c:pt>
                <c:pt idx="14">
                  <c:v>-18.202395209533325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74B-48EF-9E49-3D5678A45FFC}"/>
            </c:ext>
          </c:extLst>
        </c:ser>
        <c:ser>
          <c:idx val="3"/>
          <c:order val="3"/>
          <c:tx>
            <c:strRef>
              <c:f>排放效率效应!$A$21</c:f>
              <c:strCache>
                <c:ptCount val="1"/>
                <c:pt idx="0">
                  <c:v>South China</c:v>
                </c:pt>
              </c:strCache>
            </c:strRef>
          </c:tx>
          <c:invertIfNegative val="0"/>
          <c:cat>
            <c:multiLvlStrRef>
              <c:f>排放效率效应!$B$1:$P$2</c:f>
              <c:multiLvlStrCache>
                <c:ptCount val="15"/>
                <c:lvl>
                  <c:pt idx="0">
                    <c:v>SO2</c:v>
                  </c:pt>
                  <c:pt idx="1">
                    <c:v>NOx</c:v>
                  </c:pt>
                  <c:pt idx="2">
                    <c:v>PM2.5</c:v>
                  </c:pt>
                  <c:pt idx="3">
                    <c:v>SO2</c:v>
                  </c:pt>
                  <c:pt idx="4">
                    <c:v>NOx</c:v>
                  </c:pt>
                  <c:pt idx="5">
                    <c:v>PM2.5</c:v>
                  </c:pt>
                  <c:pt idx="6">
                    <c:v>SO2</c:v>
                  </c:pt>
                  <c:pt idx="7">
                    <c:v>NOx</c:v>
                  </c:pt>
                  <c:pt idx="8">
                    <c:v>PM2.5</c:v>
                  </c:pt>
                  <c:pt idx="9">
                    <c:v>SO2</c:v>
                  </c:pt>
                  <c:pt idx="10">
                    <c:v>NOx</c:v>
                  </c:pt>
                  <c:pt idx="11">
                    <c:v>PM2.5</c:v>
                  </c:pt>
                  <c:pt idx="12">
                    <c:v>SO2</c:v>
                  </c:pt>
                  <c:pt idx="13">
                    <c:v>NOx</c:v>
                  </c:pt>
                  <c:pt idx="14">
                    <c:v>PM2.5</c:v>
                  </c:pt>
                </c:lvl>
                <c:lvl>
                  <c:pt idx="0">
                    <c:v>2005-2007</c:v>
                  </c:pt>
                  <c:pt idx="3">
                    <c:v>2007-2009</c:v>
                  </c:pt>
                  <c:pt idx="6">
                    <c:v>2009-2011</c:v>
                  </c:pt>
                  <c:pt idx="9">
                    <c:v>2011-2013</c:v>
                  </c:pt>
                  <c:pt idx="12">
                    <c:v>2013-2015</c:v>
                  </c:pt>
                </c:lvl>
              </c:multiLvlStrCache>
            </c:multiLvlStrRef>
          </c:cat>
          <c:val>
            <c:numRef>
              <c:f>排放效率效应!$B$21:$P$21</c:f>
              <c:numCache>
                <c:formatCode>0.00_ </c:formatCode>
                <c:ptCount val="15"/>
                <c:pt idx="0">
                  <c:v>-32.360245803078023</c:v>
                </c:pt>
                <c:pt idx="1">
                  <c:v>-3.5568528677781526</c:v>
                </c:pt>
                <c:pt idx="2">
                  <c:v>-97.680491684589285</c:v>
                </c:pt>
                <c:pt idx="3">
                  <c:v>-14.654260662335595</c:v>
                </c:pt>
                <c:pt idx="4">
                  <c:v>-0.29553330856413157</c:v>
                </c:pt>
                <c:pt idx="5">
                  <c:v>-17.901806773388774</c:v>
                </c:pt>
                <c:pt idx="6">
                  <c:v>-24.127587599404766</c:v>
                </c:pt>
                <c:pt idx="7">
                  <c:v>-20.822618693768185</c:v>
                </c:pt>
                <c:pt idx="8">
                  <c:v>-330.3083084134131</c:v>
                </c:pt>
                <c:pt idx="9">
                  <c:v>-12.941349368185715</c:v>
                </c:pt>
                <c:pt idx="10">
                  <c:v>-21.214802804158843</c:v>
                </c:pt>
                <c:pt idx="11">
                  <c:v>-17.006000129225278</c:v>
                </c:pt>
                <c:pt idx="12">
                  <c:v>-9.7544320053940741</c:v>
                </c:pt>
                <c:pt idx="13">
                  <c:v>-7.008870518334648</c:v>
                </c:pt>
                <c:pt idx="14">
                  <c:v>-9.399271250676259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74B-48EF-9E49-3D5678A45FFC}"/>
            </c:ext>
          </c:extLst>
        </c:ser>
        <c:ser>
          <c:idx val="4"/>
          <c:order val="4"/>
          <c:tx>
            <c:strRef>
              <c:f>排放效率效应!$A$25</c:f>
              <c:strCache>
                <c:ptCount val="1"/>
                <c:pt idx="0">
                  <c:v>Southwest China</c:v>
                </c:pt>
              </c:strCache>
            </c:strRef>
          </c:tx>
          <c:invertIfNegative val="0"/>
          <c:cat>
            <c:multiLvlStrRef>
              <c:f>排放效率效应!$B$1:$P$2</c:f>
              <c:multiLvlStrCache>
                <c:ptCount val="15"/>
                <c:lvl>
                  <c:pt idx="0">
                    <c:v>SO2</c:v>
                  </c:pt>
                  <c:pt idx="1">
                    <c:v>NOx</c:v>
                  </c:pt>
                  <c:pt idx="2">
                    <c:v>PM2.5</c:v>
                  </c:pt>
                  <c:pt idx="3">
                    <c:v>SO2</c:v>
                  </c:pt>
                  <c:pt idx="4">
                    <c:v>NOx</c:v>
                  </c:pt>
                  <c:pt idx="5">
                    <c:v>PM2.5</c:v>
                  </c:pt>
                  <c:pt idx="6">
                    <c:v>SO2</c:v>
                  </c:pt>
                  <c:pt idx="7">
                    <c:v>NOx</c:v>
                  </c:pt>
                  <c:pt idx="8">
                    <c:v>PM2.5</c:v>
                  </c:pt>
                  <c:pt idx="9">
                    <c:v>SO2</c:v>
                  </c:pt>
                  <c:pt idx="10">
                    <c:v>NOx</c:v>
                  </c:pt>
                  <c:pt idx="11">
                    <c:v>PM2.5</c:v>
                  </c:pt>
                  <c:pt idx="12">
                    <c:v>SO2</c:v>
                  </c:pt>
                  <c:pt idx="13">
                    <c:v>NOx</c:v>
                  </c:pt>
                  <c:pt idx="14">
                    <c:v>PM2.5</c:v>
                  </c:pt>
                </c:lvl>
                <c:lvl>
                  <c:pt idx="0">
                    <c:v>2005-2007</c:v>
                  </c:pt>
                  <c:pt idx="3">
                    <c:v>2007-2009</c:v>
                  </c:pt>
                  <c:pt idx="6">
                    <c:v>2009-2011</c:v>
                  </c:pt>
                  <c:pt idx="9">
                    <c:v>2011-2013</c:v>
                  </c:pt>
                  <c:pt idx="12">
                    <c:v>2013-2015</c:v>
                  </c:pt>
                </c:lvl>
              </c:multiLvlStrCache>
            </c:multiLvlStrRef>
          </c:cat>
          <c:val>
            <c:numRef>
              <c:f>排放效率效应!$B$25:$P$25</c:f>
              <c:numCache>
                <c:formatCode>0.00_ </c:formatCode>
                <c:ptCount val="15"/>
                <c:pt idx="0">
                  <c:v>-45.720643107242871</c:v>
                </c:pt>
                <c:pt idx="1">
                  <c:v>-2.1466228088699166</c:v>
                </c:pt>
                <c:pt idx="2">
                  <c:v>-142.30023216142234</c:v>
                </c:pt>
                <c:pt idx="3">
                  <c:v>-4.7563840592945974</c:v>
                </c:pt>
                <c:pt idx="4">
                  <c:v>-1.0155839000554276</c:v>
                </c:pt>
                <c:pt idx="5">
                  <c:v>-29.132847645039856</c:v>
                </c:pt>
                <c:pt idx="6">
                  <c:v>3.3723068626650106</c:v>
                </c:pt>
                <c:pt idx="7">
                  <c:v>3.5467712148143873</c:v>
                </c:pt>
                <c:pt idx="8">
                  <c:v>-140.37422238196405</c:v>
                </c:pt>
                <c:pt idx="9">
                  <c:v>-33.087444780018913</c:v>
                </c:pt>
                <c:pt idx="10">
                  <c:v>-25.180370097225797</c:v>
                </c:pt>
                <c:pt idx="11">
                  <c:v>-22.803348691117758</c:v>
                </c:pt>
                <c:pt idx="12">
                  <c:v>-7.6169557194878035</c:v>
                </c:pt>
                <c:pt idx="13">
                  <c:v>-7.5574742758942239</c:v>
                </c:pt>
                <c:pt idx="14">
                  <c:v>-10.644857984036607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74B-48EF-9E49-3D5678A45FFC}"/>
            </c:ext>
          </c:extLst>
        </c:ser>
        <c:ser>
          <c:idx val="5"/>
          <c:order val="5"/>
          <c:tx>
            <c:strRef>
              <c:f>排放效率效应!$A$30</c:f>
              <c:strCache>
                <c:ptCount val="1"/>
                <c:pt idx="0">
                  <c:v>Northwest China</c:v>
                </c:pt>
              </c:strCache>
            </c:strRef>
          </c:tx>
          <c:invertIfNegative val="0"/>
          <c:cat>
            <c:multiLvlStrRef>
              <c:f>排放效率效应!$B$1:$P$2</c:f>
              <c:multiLvlStrCache>
                <c:ptCount val="15"/>
                <c:lvl>
                  <c:pt idx="0">
                    <c:v>SO2</c:v>
                  </c:pt>
                  <c:pt idx="1">
                    <c:v>NOx</c:v>
                  </c:pt>
                  <c:pt idx="2">
                    <c:v>PM2.5</c:v>
                  </c:pt>
                  <c:pt idx="3">
                    <c:v>SO2</c:v>
                  </c:pt>
                  <c:pt idx="4">
                    <c:v>NOx</c:v>
                  </c:pt>
                  <c:pt idx="5">
                    <c:v>PM2.5</c:v>
                  </c:pt>
                  <c:pt idx="6">
                    <c:v>SO2</c:v>
                  </c:pt>
                  <c:pt idx="7">
                    <c:v>NOx</c:v>
                  </c:pt>
                  <c:pt idx="8">
                    <c:v>PM2.5</c:v>
                  </c:pt>
                  <c:pt idx="9">
                    <c:v>SO2</c:v>
                  </c:pt>
                  <c:pt idx="10">
                    <c:v>NOx</c:v>
                  </c:pt>
                  <c:pt idx="11">
                    <c:v>PM2.5</c:v>
                  </c:pt>
                  <c:pt idx="12">
                    <c:v>SO2</c:v>
                  </c:pt>
                  <c:pt idx="13">
                    <c:v>NOx</c:v>
                  </c:pt>
                  <c:pt idx="14">
                    <c:v>PM2.5</c:v>
                  </c:pt>
                </c:lvl>
                <c:lvl>
                  <c:pt idx="0">
                    <c:v>2005-2007</c:v>
                  </c:pt>
                  <c:pt idx="3">
                    <c:v>2007-2009</c:v>
                  </c:pt>
                  <c:pt idx="6">
                    <c:v>2009-2011</c:v>
                  </c:pt>
                  <c:pt idx="9">
                    <c:v>2011-2013</c:v>
                  </c:pt>
                  <c:pt idx="12">
                    <c:v>2013-2015</c:v>
                  </c:pt>
                </c:lvl>
              </c:multiLvlStrCache>
            </c:multiLvlStrRef>
          </c:cat>
          <c:val>
            <c:numRef>
              <c:f>排放效率效应!$B$30:$P$30</c:f>
              <c:numCache>
                <c:formatCode>0.00_ </c:formatCode>
                <c:ptCount val="15"/>
                <c:pt idx="0">
                  <c:v>-32.51007381743711</c:v>
                </c:pt>
                <c:pt idx="1">
                  <c:v>-4.9903689762374031</c:v>
                </c:pt>
                <c:pt idx="2">
                  <c:v>-42.988150144647527</c:v>
                </c:pt>
                <c:pt idx="3">
                  <c:v>-24.258628943039884</c:v>
                </c:pt>
                <c:pt idx="4">
                  <c:v>-9.4792247936617002E-2</c:v>
                </c:pt>
                <c:pt idx="5">
                  <c:v>-15.578402843009131</c:v>
                </c:pt>
                <c:pt idx="6">
                  <c:v>-15.552702548191375</c:v>
                </c:pt>
                <c:pt idx="7">
                  <c:v>-9.568122843683545</c:v>
                </c:pt>
                <c:pt idx="8">
                  <c:v>-157.88599691673352</c:v>
                </c:pt>
                <c:pt idx="9">
                  <c:v>-7.1790171927197086</c:v>
                </c:pt>
                <c:pt idx="10">
                  <c:v>-56.551533067216013</c:v>
                </c:pt>
                <c:pt idx="11">
                  <c:v>-19.660183222179036</c:v>
                </c:pt>
                <c:pt idx="12">
                  <c:v>-9.7423479893998017</c:v>
                </c:pt>
                <c:pt idx="13">
                  <c:v>-11.92896717141732</c:v>
                </c:pt>
                <c:pt idx="14">
                  <c:v>-8.0024678170848382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74B-48EF-9E49-3D5678A45FFC}"/>
            </c:ext>
          </c:extLst>
        </c:ser>
        <c:ser>
          <c:idx val="6"/>
          <c:order val="6"/>
          <c:tx>
            <c:strRef>
              <c:f>排放效率效应!$A$36</c:f>
              <c:strCache>
                <c:ptCount val="1"/>
                <c:pt idx="0">
                  <c:v>Northeast China</c:v>
                </c:pt>
              </c:strCache>
            </c:strRef>
          </c:tx>
          <c:invertIfNegative val="0"/>
          <c:cat>
            <c:multiLvlStrRef>
              <c:f>排放效率效应!$B$1:$P$2</c:f>
              <c:multiLvlStrCache>
                <c:ptCount val="15"/>
                <c:lvl>
                  <c:pt idx="0">
                    <c:v>SO2</c:v>
                  </c:pt>
                  <c:pt idx="1">
                    <c:v>NOx</c:v>
                  </c:pt>
                  <c:pt idx="2">
                    <c:v>PM2.5</c:v>
                  </c:pt>
                  <c:pt idx="3">
                    <c:v>SO2</c:v>
                  </c:pt>
                  <c:pt idx="4">
                    <c:v>NOx</c:v>
                  </c:pt>
                  <c:pt idx="5">
                    <c:v>PM2.5</c:v>
                  </c:pt>
                  <c:pt idx="6">
                    <c:v>SO2</c:v>
                  </c:pt>
                  <c:pt idx="7">
                    <c:v>NOx</c:v>
                  </c:pt>
                  <c:pt idx="8">
                    <c:v>PM2.5</c:v>
                  </c:pt>
                  <c:pt idx="9">
                    <c:v>SO2</c:v>
                  </c:pt>
                  <c:pt idx="10">
                    <c:v>NOx</c:v>
                  </c:pt>
                  <c:pt idx="11">
                    <c:v>PM2.5</c:v>
                  </c:pt>
                  <c:pt idx="12">
                    <c:v>SO2</c:v>
                  </c:pt>
                  <c:pt idx="13">
                    <c:v>NOx</c:v>
                  </c:pt>
                  <c:pt idx="14">
                    <c:v>PM2.5</c:v>
                  </c:pt>
                </c:lvl>
                <c:lvl>
                  <c:pt idx="0">
                    <c:v>2005-2007</c:v>
                  </c:pt>
                  <c:pt idx="3">
                    <c:v>2007-2009</c:v>
                  </c:pt>
                  <c:pt idx="6">
                    <c:v>2009-2011</c:v>
                  </c:pt>
                  <c:pt idx="9">
                    <c:v>2011-2013</c:v>
                  </c:pt>
                  <c:pt idx="12">
                    <c:v>2013-2015</c:v>
                  </c:pt>
                </c:lvl>
              </c:multiLvlStrCache>
            </c:multiLvlStrRef>
          </c:cat>
          <c:val>
            <c:numRef>
              <c:f>排放效率效应!$B$36:$P$36</c:f>
              <c:numCache>
                <c:formatCode>0.00_ </c:formatCode>
                <c:ptCount val="15"/>
                <c:pt idx="0">
                  <c:v>-8.5882178326411776</c:v>
                </c:pt>
                <c:pt idx="1">
                  <c:v>-1.7249588223916175</c:v>
                </c:pt>
                <c:pt idx="2">
                  <c:v>-33.833612158529988</c:v>
                </c:pt>
                <c:pt idx="3">
                  <c:v>-15.838831443142125</c:v>
                </c:pt>
                <c:pt idx="4">
                  <c:v>0.68912304474760355</c:v>
                </c:pt>
                <c:pt idx="5">
                  <c:v>-6.2805488115539454</c:v>
                </c:pt>
                <c:pt idx="6">
                  <c:v>-5.0920481188170514</c:v>
                </c:pt>
                <c:pt idx="7">
                  <c:v>-3.9243359899702246</c:v>
                </c:pt>
                <c:pt idx="8">
                  <c:v>-161.72874353737654</c:v>
                </c:pt>
                <c:pt idx="9">
                  <c:v>-1.0555708309148342</c:v>
                </c:pt>
                <c:pt idx="10">
                  <c:v>12.071059222575322</c:v>
                </c:pt>
                <c:pt idx="11">
                  <c:v>-1.132769166758913</c:v>
                </c:pt>
                <c:pt idx="12">
                  <c:v>-8.4540702166633714</c:v>
                </c:pt>
                <c:pt idx="13">
                  <c:v>-11.175846128648045</c:v>
                </c:pt>
                <c:pt idx="14">
                  <c:v>-8.5588496728928476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74B-48EF-9E49-3D5678A45F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5271328"/>
        <c:axId val="1"/>
      </c:barChart>
      <c:catAx>
        <c:axId val="39527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>
                    <a:latin typeface="Times New Roman" pitchFamily="18" charset="0"/>
                    <a:cs typeface="Times New Roman" pitchFamily="18" charset="0"/>
                  </a:rPr>
                  <a:t>Contribution rate(%)</a:t>
                </a:r>
                <a:endParaRPr lang="zh-CN">
                  <a:latin typeface="Times New Roman" pitchFamily="18" charset="0"/>
                  <a:cs typeface="Times New Roman" pitchFamily="18" charset="0"/>
                </a:endParaRPr>
              </a:p>
            </c:rich>
          </c:tx>
          <c:layout>
            <c:manualLayout>
              <c:xMode val="edge"/>
              <c:yMode val="edge"/>
              <c:x val="2.1256038647342997E-2"/>
              <c:y val="0.16071555901928641"/>
            </c:manualLayout>
          </c:layout>
          <c:overlay val="0"/>
        </c:title>
        <c:numFmt formatCode="0_ " sourceLinked="0"/>
        <c:majorTickMark val="out"/>
        <c:minorTickMark val="none"/>
        <c:tickLblPos val="nextTo"/>
        <c:crossAx val="395271328"/>
        <c:crosses val="autoZero"/>
        <c:crossBetween val="between"/>
      </c:valAx>
    </c:plotArea>
    <c:legend>
      <c:legendPos val="b"/>
      <c:layout>
        <c:manualLayout>
          <c:xMode val="edge"/>
          <c:yMode val="edge"/>
          <c:wMode val="edge"/>
          <c:hMode val="edge"/>
          <c:x val="0.19844452052189129"/>
          <c:y val="0.82482814221601142"/>
          <c:w val="0.87498527901403633"/>
          <c:h val="0.97264966452572277"/>
        </c:manualLayout>
      </c:layout>
      <c:overlay val="0"/>
      <c:txPr>
        <a:bodyPr/>
        <a:lstStyle/>
        <a:p>
          <a:pPr>
            <a:defRPr>
              <a:latin typeface="Times New Roman" pitchFamily="18" charset="0"/>
              <a:cs typeface="Times New Roman" pitchFamily="18" charset="0"/>
            </a:defRPr>
          </a:pPr>
          <a:endParaRPr lang="zh-CN"/>
        </a:p>
      </c:txPr>
    </c:legend>
    <c:plotVisOnly val="1"/>
    <c:dispBlanksAs val="gap"/>
    <c:showDLblsOverMax val="0"/>
  </c:chart>
  <c:txPr>
    <a:bodyPr/>
    <a:lstStyle/>
    <a:p>
      <a:pPr>
        <a:defRPr sz="9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2386738770214902E-2"/>
          <c:y val="5.1192544430694563E-2"/>
          <c:w val="0.88316878824078471"/>
          <c:h val="0.6074275728101262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技术效率效应!$A$3</c:f>
              <c:strCache>
                <c:ptCount val="1"/>
                <c:pt idx="0">
                  <c:v>North China</c:v>
                </c:pt>
              </c:strCache>
            </c:strRef>
          </c:tx>
          <c:invertIfNegative val="0"/>
          <c:cat>
            <c:multiLvlStrRef>
              <c:f>技术效率效应!$B$1:$P$2</c:f>
              <c:multiLvlStrCache>
                <c:ptCount val="15"/>
                <c:lvl>
                  <c:pt idx="0">
                    <c:v>SO2</c:v>
                  </c:pt>
                  <c:pt idx="1">
                    <c:v>NOx</c:v>
                  </c:pt>
                  <c:pt idx="2">
                    <c:v>PM2.5</c:v>
                  </c:pt>
                  <c:pt idx="3">
                    <c:v>SO2</c:v>
                  </c:pt>
                  <c:pt idx="4">
                    <c:v>NOx</c:v>
                  </c:pt>
                  <c:pt idx="5">
                    <c:v>PM2.5</c:v>
                  </c:pt>
                  <c:pt idx="6">
                    <c:v>SO2</c:v>
                  </c:pt>
                  <c:pt idx="7">
                    <c:v>NOx</c:v>
                  </c:pt>
                  <c:pt idx="8">
                    <c:v>PM2.5</c:v>
                  </c:pt>
                  <c:pt idx="9">
                    <c:v>SO2</c:v>
                  </c:pt>
                  <c:pt idx="10">
                    <c:v>NOx</c:v>
                  </c:pt>
                  <c:pt idx="11">
                    <c:v>PM2.5</c:v>
                  </c:pt>
                  <c:pt idx="12">
                    <c:v>SO2</c:v>
                  </c:pt>
                  <c:pt idx="13">
                    <c:v>NOx</c:v>
                  </c:pt>
                  <c:pt idx="14">
                    <c:v>PM2.5</c:v>
                  </c:pt>
                </c:lvl>
                <c:lvl>
                  <c:pt idx="0">
                    <c:v>2005-2007</c:v>
                  </c:pt>
                  <c:pt idx="3">
                    <c:v>2007-2009</c:v>
                  </c:pt>
                  <c:pt idx="6">
                    <c:v>2009-2011</c:v>
                  </c:pt>
                  <c:pt idx="9">
                    <c:v>2011-2013</c:v>
                  </c:pt>
                  <c:pt idx="12">
                    <c:v>2013-2015</c:v>
                  </c:pt>
                </c:lvl>
              </c:multiLvlStrCache>
            </c:multiLvlStrRef>
          </c:cat>
          <c:val>
            <c:numRef>
              <c:f>技术效率效应!$B$3:$P$3</c:f>
              <c:numCache>
                <c:formatCode>General</c:formatCode>
                <c:ptCount val="15"/>
                <c:pt idx="0">
                  <c:v>-5.89</c:v>
                </c:pt>
                <c:pt idx="1">
                  <c:v>-3.23</c:v>
                </c:pt>
                <c:pt idx="2">
                  <c:v>-13.38</c:v>
                </c:pt>
                <c:pt idx="3">
                  <c:v>-6.32</c:v>
                </c:pt>
                <c:pt idx="4">
                  <c:v>-8.2200000000000006</c:v>
                </c:pt>
                <c:pt idx="5">
                  <c:v>-6.2</c:v>
                </c:pt>
                <c:pt idx="6">
                  <c:v>-3.82</c:v>
                </c:pt>
                <c:pt idx="7">
                  <c:v>-4.09</c:v>
                </c:pt>
                <c:pt idx="8">
                  <c:v>-35.619999999999997</c:v>
                </c:pt>
                <c:pt idx="9">
                  <c:v>-2.36</c:v>
                </c:pt>
                <c:pt idx="10">
                  <c:v>-47.7</c:v>
                </c:pt>
                <c:pt idx="11">
                  <c:v>-4.6900000000000004</c:v>
                </c:pt>
                <c:pt idx="12">
                  <c:v>-0.43</c:v>
                </c:pt>
                <c:pt idx="13">
                  <c:v>-0.81</c:v>
                </c:pt>
                <c:pt idx="14">
                  <c:v>-0.6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BB-4961-A222-B5789D961A9F}"/>
            </c:ext>
          </c:extLst>
        </c:ser>
        <c:ser>
          <c:idx val="1"/>
          <c:order val="1"/>
          <c:tx>
            <c:strRef>
              <c:f>技术效率效应!$A$9</c:f>
              <c:strCache>
                <c:ptCount val="1"/>
                <c:pt idx="0">
                  <c:v>East China</c:v>
                </c:pt>
              </c:strCache>
            </c:strRef>
          </c:tx>
          <c:invertIfNegative val="0"/>
          <c:cat>
            <c:multiLvlStrRef>
              <c:f>技术效率效应!$B$1:$P$2</c:f>
              <c:multiLvlStrCache>
                <c:ptCount val="15"/>
                <c:lvl>
                  <c:pt idx="0">
                    <c:v>SO2</c:v>
                  </c:pt>
                  <c:pt idx="1">
                    <c:v>NOx</c:v>
                  </c:pt>
                  <c:pt idx="2">
                    <c:v>PM2.5</c:v>
                  </c:pt>
                  <c:pt idx="3">
                    <c:v>SO2</c:v>
                  </c:pt>
                  <c:pt idx="4">
                    <c:v>NOx</c:v>
                  </c:pt>
                  <c:pt idx="5">
                    <c:v>PM2.5</c:v>
                  </c:pt>
                  <c:pt idx="6">
                    <c:v>SO2</c:v>
                  </c:pt>
                  <c:pt idx="7">
                    <c:v>NOx</c:v>
                  </c:pt>
                  <c:pt idx="8">
                    <c:v>PM2.5</c:v>
                  </c:pt>
                  <c:pt idx="9">
                    <c:v>SO2</c:v>
                  </c:pt>
                  <c:pt idx="10">
                    <c:v>NOx</c:v>
                  </c:pt>
                  <c:pt idx="11">
                    <c:v>PM2.5</c:v>
                  </c:pt>
                  <c:pt idx="12">
                    <c:v>SO2</c:v>
                  </c:pt>
                  <c:pt idx="13">
                    <c:v>NOx</c:v>
                  </c:pt>
                  <c:pt idx="14">
                    <c:v>PM2.5</c:v>
                  </c:pt>
                </c:lvl>
                <c:lvl>
                  <c:pt idx="0">
                    <c:v>2005-2007</c:v>
                  </c:pt>
                  <c:pt idx="3">
                    <c:v>2007-2009</c:v>
                  </c:pt>
                  <c:pt idx="6">
                    <c:v>2009-2011</c:v>
                  </c:pt>
                  <c:pt idx="9">
                    <c:v>2011-2013</c:v>
                  </c:pt>
                  <c:pt idx="12">
                    <c:v>2013-2015</c:v>
                  </c:pt>
                </c:lvl>
              </c:multiLvlStrCache>
            </c:multiLvlStrRef>
          </c:cat>
          <c:val>
            <c:numRef>
              <c:f>技术效率效应!$B$9:$P$9</c:f>
              <c:numCache>
                <c:formatCode>General</c:formatCode>
                <c:ptCount val="15"/>
                <c:pt idx="0">
                  <c:v>-10.28</c:v>
                </c:pt>
                <c:pt idx="1">
                  <c:v>-4.92</c:v>
                </c:pt>
                <c:pt idx="2">
                  <c:v>-20.88</c:v>
                </c:pt>
                <c:pt idx="3">
                  <c:v>-7.77</c:v>
                </c:pt>
                <c:pt idx="4">
                  <c:v>-9.83</c:v>
                </c:pt>
                <c:pt idx="5">
                  <c:v>-7.48</c:v>
                </c:pt>
                <c:pt idx="6">
                  <c:v>-6.56</c:v>
                </c:pt>
                <c:pt idx="7">
                  <c:v>-7</c:v>
                </c:pt>
                <c:pt idx="8">
                  <c:v>-60.64</c:v>
                </c:pt>
                <c:pt idx="9">
                  <c:v>-5.84</c:v>
                </c:pt>
                <c:pt idx="10">
                  <c:v>-100.02</c:v>
                </c:pt>
                <c:pt idx="11">
                  <c:v>-10.18</c:v>
                </c:pt>
                <c:pt idx="12">
                  <c:v>-1.23</c:v>
                </c:pt>
                <c:pt idx="13">
                  <c:v>-1.68</c:v>
                </c:pt>
                <c:pt idx="14">
                  <c:v>-1.1299999999999999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BB-4961-A222-B5789D961A9F}"/>
            </c:ext>
          </c:extLst>
        </c:ser>
        <c:ser>
          <c:idx val="2"/>
          <c:order val="2"/>
          <c:tx>
            <c:strRef>
              <c:f>技术效率效应!$A$17</c:f>
              <c:strCache>
                <c:ptCount val="1"/>
                <c:pt idx="0">
                  <c:v>Central China</c:v>
                </c:pt>
              </c:strCache>
            </c:strRef>
          </c:tx>
          <c:invertIfNegative val="0"/>
          <c:cat>
            <c:multiLvlStrRef>
              <c:f>技术效率效应!$B$1:$P$2</c:f>
              <c:multiLvlStrCache>
                <c:ptCount val="15"/>
                <c:lvl>
                  <c:pt idx="0">
                    <c:v>SO2</c:v>
                  </c:pt>
                  <c:pt idx="1">
                    <c:v>NOx</c:v>
                  </c:pt>
                  <c:pt idx="2">
                    <c:v>PM2.5</c:v>
                  </c:pt>
                  <c:pt idx="3">
                    <c:v>SO2</c:v>
                  </c:pt>
                  <c:pt idx="4">
                    <c:v>NOx</c:v>
                  </c:pt>
                  <c:pt idx="5">
                    <c:v>PM2.5</c:v>
                  </c:pt>
                  <c:pt idx="6">
                    <c:v>SO2</c:v>
                  </c:pt>
                  <c:pt idx="7">
                    <c:v>NOx</c:v>
                  </c:pt>
                  <c:pt idx="8">
                    <c:v>PM2.5</c:v>
                  </c:pt>
                  <c:pt idx="9">
                    <c:v>SO2</c:v>
                  </c:pt>
                  <c:pt idx="10">
                    <c:v>NOx</c:v>
                  </c:pt>
                  <c:pt idx="11">
                    <c:v>PM2.5</c:v>
                  </c:pt>
                  <c:pt idx="12">
                    <c:v>SO2</c:v>
                  </c:pt>
                  <c:pt idx="13">
                    <c:v>NOx</c:v>
                  </c:pt>
                  <c:pt idx="14">
                    <c:v>PM2.5</c:v>
                  </c:pt>
                </c:lvl>
                <c:lvl>
                  <c:pt idx="0">
                    <c:v>2005-2007</c:v>
                  </c:pt>
                  <c:pt idx="3">
                    <c:v>2007-2009</c:v>
                  </c:pt>
                  <c:pt idx="6">
                    <c:v>2009-2011</c:v>
                  </c:pt>
                  <c:pt idx="9">
                    <c:v>2011-2013</c:v>
                  </c:pt>
                  <c:pt idx="12">
                    <c:v>2013-2015</c:v>
                  </c:pt>
                </c:lvl>
              </c:multiLvlStrCache>
            </c:multiLvlStrRef>
          </c:cat>
          <c:val>
            <c:numRef>
              <c:f>技术效率效应!$B$17:$P$17</c:f>
              <c:numCache>
                <c:formatCode>General</c:formatCode>
                <c:ptCount val="15"/>
                <c:pt idx="0">
                  <c:v>-3.97</c:v>
                </c:pt>
                <c:pt idx="1">
                  <c:v>-2</c:v>
                </c:pt>
                <c:pt idx="2">
                  <c:v>-11.19</c:v>
                </c:pt>
                <c:pt idx="3">
                  <c:v>-6.64</c:v>
                </c:pt>
                <c:pt idx="4">
                  <c:v>-7.67</c:v>
                </c:pt>
                <c:pt idx="5">
                  <c:v>-7.87</c:v>
                </c:pt>
                <c:pt idx="6">
                  <c:v>-3.96</c:v>
                </c:pt>
                <c:pt idx="7">
                  <c:v>-3.37</c:v>
                </c:pt>
                <c:pt idx="8">
                  <c:v>-37.56</c:v>
                </c:pt>
                <c:pt idx="9">
                  <c:v>-7.34</c:v>
                </c:pt>
                <c:pt idx="10">
                  <c:v>-99.31</c:v>
                </c:pt>
                <c:pt idx="11">
                  <c:v>-14.61</c:v>
                </c:pt>
                <c:pt idx="12">
                  <c:v>-1.38</c:v>
                </c:pt>
                <c:pt idx="13">
                  <c:v>-1.53</c:v>
                </c:pt>
                <c:pt idx="14">
                  <c:v>-1.56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5BB-4961-A222-B5789D961A9F}"/>
            </c:ext>
          </c:extLst>
        </c:ser>
        <c:ser>
          <c:idx val="3"/>
          <c:order val="3"/>
          <c:tx>
            <c:strRef>
              <c:f>技术效率效应!$A$21</c:f>
              <c:strCache>
                <c:ptCount val="1"/>
                <c:pt idx="0">
                  <c:v>South China</c:v>
                </c:pt>
              </c:strCache>
            </c:strRef>
          </c:tx>
          <c:invertIfNegative val="0"/>
          <c:cat>
            <c:multiLvlStrRef>
              <c:f>技术效率效应!$B$1:$P$2</c:f>
              <c:multiLvlStrCache>
                <c:ptCount val="15"/>
                <c:lvl>
                  <c:pt idx="0">
                    <c:v>SO2</c:v>
                  </c:pt>
                  <c:pt idx="1">
                    <c:v>NOx</c:v>
                  </c:pt>
                  <c:pt idx="2">
                    <c:v>PM2.5</c:v>
                  </c:pt>
                  <c:pt idx="3">
                    <c:v>SO2</c:v>
                  </c:pt>
                  <c:pt idx="4">
                    <c:v>NOx</c:v>
                  </c:pt>
                  <c:pt idx="5">
                    <c:v>PM2.5</c:v>
                  </c:pt>
                  <c:pt idx="6">
                    <c:v>SO2</c:v>
                  </c:pt>
                  <c:pt idx="7">
                    <c:v>NOx</c:v>
                  </c:pt>
                  <c:pt idx="8">
                    <c:v>PM2.5</c:v>
                  </c:pt>
                  <c:pt idx="9">
                    <c:v>SO2</c:v>
                  </c:pt>
                  <c:pt idx="10">
                    <c:v>NOx</c:v>
                  </c:pt>
                  <c:pt idx="11">
                    <c:v>PM2.5</c:v>
                  </c:pt>
                  <c:pt idx="12">
                    <c:v>SO2</c:v>
                  </c:pt>
                  <c:pt idx="13">
                    <c:v>NOx</c:v>
                  </c:pt>
                  <c:pt idx="14">
                    <c:v>PM2.5</c:v>
                  </c:pt>
                </c:lvl>
                <c:lvl>
                  <c:pt idx="0">
                    <c:v>2005-2007</c:v>
                  </c:pt>
                  <c:pt idx="3">
                    <c:v>2007-2009</c:v>
                  </c:pt>
                  <c:pt idx="6">
                    <c:v>2009-2011</c:v>
                  </c:pt>
                  <c:pt idx="9">
                    <c:v>2011-2013</c:v>
                  </c:pt>
                  <c:pt idx="12">
                    <c:v>2013-2015</c:v>
                  </c:pt>
                </c:lvl>
              </c:multiLvlStrCache>
            </c:multiLvlStrRef>
          </c:cat>
          <c:val>
            <c:numRef>
              <c:f>技术效率效应!$B$21:$P$21</c:f>
              <c:numCache>
                <c:formatCode>General</c:formatCode>
                <c:ptCount val="15"/>
                <c:pt idx="0">
                  <c:v>-1.87</c:v>
                </c:pt>
                <c:pt idx="1">
                  <c:v>-1.1599999999999999</c:v>
                </c:pt>
                <c:pt idx="2">
                  <c:v>-4.95</c:v>
                </c:pt>
                <c:pt idx="3">
                  <c:v>-2.1800000000000002</c:v>
                </c:pt>
                <c:pt idx="4">
                  <c:v>-2.95</c:v>
                </c:pt>
                <c:pt idx="5">
                  <c:v>-2.5499999999999998</c:v>
                </c:pt>
                <c:pt idx="6">
                  <c:v>0.26</c:v>
                </c:pt>
                <c:pt idx="7">
                  <c:v>-0.1</c:v>
                </c:pt>
                <c:pt idx="8">
                  <c:v>4.55</c:v>
                </c:pt>
                <c:pt idx="9">
                  <c:v>-1.51</c:v>
                </c:pt>
                <c:pt idx="10">
                  <c:v>-31.74</c:v>
                </c:pt>
                <c:pt idx="11">
                  <c:v>-3.1</c:v>
                </c:pt>
                <c:pt idx="12">
                  <c:v>-0.63</c:v>
                </c:pt>
                <c:pt idx="13">
                  <c:v>-1.08</c:v>
                </c:pt>
                <c:pt idx="14">
                  <c:v>-0.79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5BB-4961-A222-B5789D961A9F}"/>
            </c:ext>
          </c:extLst>
        </c:ser>
        <c:ser>
          <c:idx val="4"/>
          <c:order val="4"/>
          <c:tx>
            <c:strRef>
              <c:f>技术效率效应!$A$25</c:f>
              <c:strCache>
                <c:ptCount val="1"/>
                <c:pt idx="0">
                  <c:v>Southwest China</c:v>
                </c:pt>
              </c:strCache>
            </c:strRef>
          </c:tx>
          <c:invertIfNegative val="0"/>
          <c:cat>
            <c:multiLvlStrRef>
              <c:f>技术效率效应!$B$1:$P$2</c:f>
              <c:multiLvlStrCache>
                <c:ptCount val="15"/>
                <c:lvl>
                  <c:pt idx="0">
                    <c:v>SO2</c:v>
                  </c:pt>
                  <c:pt idx="1">
                    <c:v>NOx</c:v>
                  </c:pt>
                  <c:pt idx="2">
                    <c:v>PM2.5</c:v>
                  </c:pt>
                  <c:pt idx="3">
                    <c:v>SO2</c:v>
                  </c:pt>
                  <c:pt idx="4">
                    <c:v>NOx</c:v>
                  </c:pt>
                  <c:pt idx="5">
                    <c:v>PM2.5</c:v>
                  </c:pt>
                  <c:pt idx="6">
                    <c:v>SO2</c:v>
                  </c:pt>
                  <c:pt idx="7">
                    <c:v>NOx</c:v>
                  </c:pt>
                  <c:pt idx="8">
                    <c:v>PM2.5</c:v>
                  </c:pt>
                  <c:pt idx="9">
                    <c:v>SO2</c:v>
                  </c:pt>
                  <c:pt idx="10">
                    <c:v>NOx</c:v>
                  </c:pt>
                  <c:pt idx="11">
                    <c:v>PM2.5</c:v>
                  </c:pt>
                  <c:pt idx="12">
                    <c:v>SO2</c:v>
                  </c:pt>
                  <c:pt idx="13">
                    <c:v>NOx</c:v>
                  </c:pt>
                  <c:pt idx="14">
                    <c:v>PM2.5</c:v>
                  </c:pt>
                </c:lvl>
                <c:lvl>
                  <c:pt idx="0">
                    <c:v>2005-2007</c:v>
                  </c:pt>
                  <c:pt idx="3">
                    <c:v>2007-2009</c:v>
                  </c:pt>
                  <c:pt idx="6">
                    <c:v>2009-2011</c:v>
                  </c:pt>
                  <c:pt idx="9">
                    <c:v>2011-2013</c:v>
                  </c:pt>
                  <c:pt idx="12">
                    <c:v>2013-2015</c:v>
                  </c:pt>
                </c:lvl>
              </c:multiLvlStrCache>
            </c:multiLvlStrRef>
          </c:cat>
          <c:val>
            <c:numRef>
              <c:f>技术效率效应!$B$25:$P$25</c:f>
              <c:numCache>
                <c:formatCode>General</c:formatCode>
                <c:ptCount val="15"/>
                <c:pt idx="0">
                  <c:v>-3.21</c:v>
                </c:pt>
                <c:pt idx="1">
                  <c:v>-1.01</c:v>
                </c:pt>
                <c:pt idx="2">
                  <c:v>-6.86</c:v>
                </c:pt>
                <c:pt idx="3">
                  <c:v>-5.42</c:v>
                </c:pt>
                <c:pt idx="4">
                  <c:v>-3.14</c:v>
                </c:pt>
                <c:pt idx="5">
                  <c:v>-3.35</c:v>
                </c:pt>
                <c:pt idx="6">
                  <c:v>-11.6</c:v>
                </c:pt>
                <c:pt idx="7">
                  <c:v>-5.53</c:v>
                </c:pt>
                <c:pt idx="8">
                  <c:v>-35.119999999999997</c:v>
                </c:pt>
                <c:pt idx="9">
                  <c:v>-8.19</c:v>
                </c:pt>
                <c:pt idx="10">
                  <c:v>-57.25</c:v>
                </c:pt>
                <c:pt idx="11">
                  <c:v>-8.6199999999999992</c:v>
                </c:pt>
                <c:pt idx="12">
                  <c:v>-3.6</c:v>
                </c:pt>
                <c:pt idx="13">
                  <c:v>-2.04</c:v>
                </c:pt>
                <c:pt idx="14">
                  <c:v>-2.2400000000000002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5BB-4961-A222-B5789D961A9F}"/>
            </c:ext>
          </c:extLst>
        </c:ser>
        <c:ser>
          <c:idx val="5"/>
          <c:order val="5"/>
          <c:tx>
            <c:strRef>
              <c:f>技术效率效应!$A$30</c:f>
              <c:strCache>
                <c:ptCount val="1"/>
                <c:pt idx="0">
                  <c:v>Northwest China</c:v>
                </c:pt>
              </c:strCache>
            </c:strRef>
          </c:tx>
          <c:invertIfNegative val="0"/>
          <c:cat>
            <c:multiLvlStrRef>
              <c:f>技术效率效应!$B$1:$P$2</c:f>
              <c:multiLvlStrCache>
                <c:ptCount val="15"/>
                <c:lvl>
                  <c:pt idx="0">
                    <c:v>SO2</c:v>
                  </c:pt>
                  <c:pt idx="1">
                    <c:v>NOx</c:v>
                  </c:pt>
                  <c:pt idx="2">
                    <c:v>PM2.5</c:v>
                  </c:pt>
                  <c:pt idx="3">
                    <c:v>SO2</c:v>
                  </c:pt>
                  <c:pt idx="4">
                    <c:v>NOx</c:v>
                  </c:pt>
                  <c:pt idx="5">
                    <c:v>PM2.5</c:v>
                  </c:pt>
                  <c:pt idx="6">
                    <c:v>SO2</c:v>
                  </c:pt>
                  <c:pt idx="7">
                    <c:v>NOx</c:v>
                  </c:pt>
                  <c:pt idx="8">
                    <c:v>PM2.5</c:v>
                  </c:pt>
                  <c:pt idx="9">
                    <c:v>SO2</c:v>
                  </c:pt>
                  <c:pt idx="10">
                    <c:v>NOx</c:v>
                  </c:pt>
                  <c:pt idx="11">
                    <c:v>PM2.5</c:v>
                  </c:pt>
                  <c:pt idx="12">
                    <c:v>SO2</c:v>
                  </c:pt>
                  <c:pt idx="13">
                    <c:v>NOx</c:v>
                  </c:pt>
                  <c:pt idx="14">
                    <c:v>PM2.5</c:v>
                  </c:pt>
                </c:lvl>
                <c:lvl>
                  <c:pt idx="0">
                    <c:v>2005-2007</c:v>
                  </c:pt>
                  <c:pt idx="3">
                    <c:v>2007-2009</c:v>
                  </c:pt>
                  <c:pt idx="6">
                    <c:v>2009-2011</c:v>
                  </c:pt>
                  <c:pt idx="9">
                    <c:v>2011-2013</c:v>
                  </c:pt>
                  <c:pt idx="12">
                    <c:v>2013-2015</c:v>
                  </c:pt>
                </c:lvl>
              </c:multiLvlStrCache>
            </c:multiLvlStrRef>
          </c:cat>
          <c:val>
            <c:numRef>
              <c:f>技术效率效应!$B$30:$P$30</c:f>
              <c:numCache>
                <c:formatCode>General</c:formatCode>
                <c:ptCount val="15"/>
                <c:pt idx="0">
                  <c:v>-1.72</c:v>
                </c:pt>
                <c:pt idx="1">
                  <c:v>-0.7</c:v>
                </c:pt>
                <c:pt idx="2">
                  <c:v>-3.17</c:v>
                </c:pt>
                <c:pt idx="3">
                  <c:v>-1.45</c:v>
                </c:pt>
                <c:pt idx="4">
                  <c:v>-1.68</c:v>
                </c:pt>
                <c:pt idx="5">
                  <c:v>-1.45</c:v>
                </c:pt>
                <c:pt idx="6">
                  <c:v>-1.28</c:v>
                </c:pt>
                <c:pt idx="7">
                  <c:v>-1.19</c:v>
                </c:pt>
                <c:pt idx="8">
                  <c:v>-11.52</c:v>
                </c:pt>
                <c:pt idx="9">
                  <c:v>-0.01</c:v>
                </c:pt>
                <c:pt idx="10">
                  <c:v>0.14000000000000001</c:v>
                </c:pt>
                <c:pt idx="11">
                  <c:v>-0.15</c:v>
                </c:pt>
                <c:pt idx="12">
                  <c:v>-0.28999999999999998</c:v>
                </c:pt>
                <c:pt idx="13">
                  <c:v>-0.3</c:v>
                </c:pt>
                <c:pt idx="14">
                  <c:v>-0.28999999999999998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5BB-4961-A222-B5789D961A9F}"/>
            </c:ext>
          </c:extLst>
        </c:ser>
        <c:ser>
          <c:idx val="6"/>
          <c:order val="6"/>
          <c:tx>
            <c:strRef>
              <c:f>技术效率效应!$A$36</c:f>
              <c:strCache>
                <c:ptCount val="1"/>
                <c:pt idx="0">
                  <c:v>Northeast China</c:v>
                </c:pt>
              </c:strCache>
            </c:strRef>
          </c:tx>
          <c:invertIfNegative val="0"/>
          <c:cat>
            <c:multiLvlStrRef>
              <c:f>技术效率效应!$B$1:$P$2</c:f>
              <c:multiLvlStrCache>
                <c:ptCount val="15"/>
                <c:lvl>
                  <c:pt idx="0">
                    <c:v>SO2</c:v>
                  </c:pt>
                  <c:pt idx="1">
                    <c:v>NOx</c:v>
                  </c:pt>
                  <c:pt idx="2">
                    <c:v>PM2.5</c:v>
                  </c:pt>
                  <c:pt idx="3">
                    <c:v>SO2</c:v>
                  </c:pt>
                  <c:pt idx="4">
                    <c:v>NOx</c:v>
                  </c:pt>
                  <c:pt idx="5">
                    <c:v>PM2.5</c:v>
                  </c:pt>
                  <c:pt idx="6">
                    <c:v>SO2</c:v>
                  </c:pt>
                  <c:pt idx="7">
                    <c:v>NOx</c:v>
                  </c:pt>
                  <c:pt idx="8">
                    <c:v>PM2.5</c:v>
                  </c:pt>
                  <c:pt idx="9">
                    <c:v>SO2</c:v>
                  </c:pt>
                  <c:pt idx="10">
                    <c:v>NOx</c:v>
                  </c:pt>
                  <c:pt idx="11">
                    <c:v>PM2.5</c:v>
                  </c:pt>
                  <c:pt idx="12">
                    <c:v>SO2</c:v>
                  </c:pt>
                  <c:pt idx="13">
                    <c:v>NOx</c:v>
                  </c:pt>
                  <c:pt idx="14">
                    <c:v>PM2.5</c:v>
                  </c:pt>
                </c:lvl>
                <c:lvl>
                  <c:pt idx="0">
                    <c:v>2005-2007</c:v>
                  </c:pt>
                  <c:pt idx="3">
                    <c:v>2007-2009</c:v>
                  </c:pt>
                  <c:pt idx="6">
                    <c:v>2009-2011</c:v>
                  </c:pt>
                  <c:pt idx="9">
                    <c:v>2011-2013</c:v>
                  </c:pt>
                  <c:pt idx="12">
                    <c:v>2013-2015</c:v>
                  </c:pt>
                </c:lvl>
              </c:multiLvlStrCache>
            </c:multiLvlStrRef>
          </c:cat>
          <c:val>
            <c:numRef>
              <c:f>技术效率效应!$B$36:$P$36</c:f>
              <c:numCache>
                <c:formatCode>General</c:formatCode>
                <c:ptCount val="15"/>
                <c:pt idx="0">
                  <c:v>-2.62</c:v>
                </c:pt>
                <c:pt idx="1">
                  <c:v>-1.74</c:v>
                </c:pt>
                <c:pt idx="2">
                  <c:v>-8.24</c:v>
                </c:pt>
                <c:pt idx="3">
                  <c:v>-3.08</c:v>
                </c:pt>
                <c:pt idx="4">
                  <c:v>-4.3499999999999996</c:v>
                </c:pt>
                <c:pt idx="5">
                  <c:v>-4.04</c:v>
                </c:pt>
                <c:pt idx="6">
                  <c:v>-2.34</c:v>
                </c:pt>
                <c:pt idx="7">
                  <c:v>-3.01</c:v>
                </c:pt>
                <c:pt idx="8">
                  <c:v>-31.92</c:v>
                </c:pt>
                <c:pt idx="9">
                  <c:v>-2.39</c:v>
                </c:pt>
                <c:pt idx="10">
                  <c:v>-48.76</c:v>
                </c:pt>
                <c:pt idx="11">
                  <c:v>-7.03</c:v>
                </c:pt>
                <c:pt idx="12">
                  <c:v>-0.31</c:v>
                </c:pt>
                <c:pt idx="13">
                  <c:v>-0.46</c:v>
                </c:pt>
                <c:pt idx="14">
                  <c:v>-0.52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5BB-4961-A222-B5789D961A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5270672"/>
        <c:axId val="1"/>
      </c:barChart>
      <c:catAx>
        <c:axId val="395270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txPr>
          <a:bodyPr/>
          <a:lstStyle/>
          <a:p>
            <a:pPr>
              <a:defRPr sz="900"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in val="-1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900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 altLang="zh-CN" sz="900">
                    <a:latin typeface="Times New Roman" pitchFamily="18" charset="0"/>
                    <a:cs typeface="Times New Roman" pitchFamily="18" charset="0"/>
                  </a:rPr>
                  <a:t>Contribution</a:t>
                </a:r>
                <a:r>
                  <a:rPr lang="en-US" altLang="zh-CN" sz="900" baseline="0">
                    <a:latin typeface="Times New Roman" pitchFamily="18" charset="0"/>
                    <a:cs typeface="Times New Roman" pitchFamily="18" charset="0"/>
                  </a:rPr>
                  <a:t> rate(%)</a:t>
                </a:r>
                <a:endParaRPr lang="zh-CN" altLang="en-US" sz="900">
                  <a:latin typeface="Times New Roman" pitchFamily="18" charset="0"/>
                  <a:cs typeface="Times New Roman" pitchFamily="18" charset="0"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zh-CN"/>
          </a:p>
        </c:txPr>
        <c:crossAx val="395270672"/>
        <c:crosses val="autoZero"/>
        <c:crossBetween val="between"/>
      </c:valAx>
    </c:plotArea>
    <c:legend>
      <c:legendPos val="b"/>
      <c:layout>
        <c:manualLayout>
          <c:xMode val="edge"/>
          <c:yMode val="edge"/>
          <c:wMode val="edge"/>
          <c:hMode val="edge"/>
          <c:x val="0.13022774273933541"/>
          <c:y val="0.83138697752870983"/>
          <c:w val="0.88754980668199501"/>
          <c:h val="0.97207664357270662"/>
        </c:manualLayout>
      </c:layout>
      <c:overlay val="0"/>
      <c:txPr>
        <a:bodyPr/>
        <a:lstStyle/>
        <a:p>
          <a:pPr>
            <a:defRPr sz="900">
              <a:latin typeface="Times New Roman" pitchFamily="18" charset="0"/>
              <a:cs typeface="Times New Roman" pitchFamily="18" charset="0"/>
            </a:defRPr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技术进步效应!$A$3</c:f>
              <c:strCache>
                <c:ptCount val="1"/>
                <c:pt idx="0">
                  <c:v>North China</c:v>
                </c:pt>
              </c:strCache>
            </c:strRef>
          </c:tx>
          <c:invertIfNegative val="0"/>
          <c:cat>
            <c:multiLvlStrRef>
              <c:f>技术进步效应!$B$1:$P$2</c:f>
              <c:multiLvlStrCache>
                <c:ptCount val="15"/>
                <c:lvl>
                  <c:pt idx="0">
                    <c:v>SO2</c:v>
                  </c:pt>
                  <c:pt idx="1">
                    <c:v>NOx</c:v>
                  </c:pt>
                  <c:pt idx="2">
                    <c:v>PM2.5</c:v>
                  </c:pt>
                  <c:pt idx="3">
                    <c:v>SO2</c:v>
                  </c:pt>
                  <c:pt idx="4">
                    <c:v>NOx</c:v>
                  </c:pt>
                  <c:pt idx="5">
                    <c:v>PM2.5</c:v>
                  </c:pt>
                  <c:pt idx="6">
                    <c:v>SO2</c:v>
                  </c:pt>
                  <c:pt idx="7">
                    <c:v>NOx</c:v>
                  </c:pt>
                  <c:pt idx="8">
                    <c:v>PM2.5</c:v>
                  </c:pt>
                  <c:pt idx="9">
                    <c:v>SO2</c:v>
                  </c:pt>
                  <c:pt idx="10">
                    <c:v>NOx</c:v>
                  </c:pt>
                  <c:pt idx="11">
                    <c:v>PM2.5</c:v>
                  </c:pt>
                  <c:pt idx="12">
                    <c:v>SO2</c:v>
                  </c:pt>
                  <c:pt idx="13">
                    <c:v>NOx</c:v>
                  </c:pt>
                  <c:pt idx="14">
                    <c:v>PM2.5</c:v>
                  </c:pt>
                </c:lvl>
                <c:lvl>
                  <c:pt idx="0">
                    <c:v>2005-2007</c:v>
                  </c:pt>
                  <c:pt idx="3">
                    <c:v>2007-2009</c:v>
                  </c:pt>
                  <c:pt idx="6">
                    <c:v>2009-2011</c:v>
                  </c:pt>
                  <c:pt idx="9">
                    <c:v>2011-2013</c:v>
                  </c:pt>
                  <c:pt idx="12">
                    <c:v>2013-2015</c:v>
                  </c:pt>
                </c:lvl>
              </c:multiLvlStrCache>
            </c:multiLvlStrRef>
          </c:cat>
          <c:val>
            <c:numRef>
              <c:f>技术进步效应!$B$3:$P$3</c:f>
              <c:numCache>
                <c:formatCode>General</c:formatCode>
                <c:ptCount val="15"/>
                <c:pt idx="0">
                  <c:v>-6.13</c:v>
                </c:pt>
                <c:pt idx="1">
                  <c:v>-3.37</c:v>
                </c:pt>
                <c:pt idx="2">
                  <c:v>-13.96</c:v>
                </c:pt>
                <c:pt idx="3">
                  <c:v>-6.64</c:v>
                </c:pt>
                <c:pt idx="4">
                  <c:v>-8.6300000000000008</c:v>
                </c:pt>
                <c:pt idx="5">
                  <c:v>-6.55</c:v>
                </c:pt>
                <c:pt idx="6">
                  <c:v>-4.25</c:v>
                </c:pt>
                <c:pt idx="7">
                  <c:v>-4.55</c:v>
                </c:pt>
                <c:pt idx="8">
                  <c:v>-38.869999999999997</c:v>
                </c:pt>
                <c:pt idx="9">
                  <c:v>-2.44</c:v>
                </c:pt>
                <c:pt idx="10">
                  <c:v>-49.33</c:v>
                </c:pt>
                <c:pt idx="11">
                  <c:v>-4.84</c:v>
                </c:pt>
                <c:pt idx="12">
                  <c:v>-0.42</c:v>
                </c:pt>
                <c:pt idx="13">
                  <c:v>-0.82</c:v>
                </c:pt>
                <c:pt idx="14">
                  <c:v>-0.61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AE-4103-BE70-27371B2D7A6A}"/>
            </c:ext>
          </c:extLst>
        </c:ser>
        <c:ser>
          <c:idx val="1"/>
          <c:order val="1"/>
          <c:tx>
            <c:strRef>
              <c:f>技术进步效应!$A$9</c:f>
              <c:strCache>
                <c:ptCount val="1"/>
                <c:pt idx="0">
                  <c:v>East China</c:v>
                </c:pt>
              </c:strCache>
            </c:strRef>
          </c:tx>
          <c:invertIfNegative val="0"/>
          <c:cat>
            <c:multiLvlStrRef>
              <c:f>技术进步效应!$B$1:$P$2</c:f>
              <c:multiLvlStrCache>
                <c:ptCount val="15"/>
                <c:lvl>
                  <c:pt idx="0">
                    <c:v>SO2</c:v>
                  </c:pt>
                  <c:pt idx="1">
                    <c:v>NOx</c:v>
                  </c:pt>
                  <c:pt idx="2">
                    <c:v>PM2.5</c:v>
                  </c:pt>
                  <c:pt idx="3">
                    <c:v>SO2</c:v>
                  </c:pt>
                  <c:pt idx="4">
                    <c:v>NOx</c:v>
                  </c:pt>
                  <c:pt idx="5">
                    <c:v>PM2.5</c:v>
                  </c:pt>
                  <c:pt idx="6">
                    <c:v>SO2</c:v>
                  </c:pt>
                  <c:pt idx="7">
                    <c:v>NOx</c:v>
                  </c:pt>
                  <c:pt idx="8">
                    <c:v>PM2.5</c:v>
                  </c:pt>
                  <c:pt idx="9">
                    <c:v>SO2</c:v>
                  </c:pt>
                  <c:pt idx="10">
                    <c:v>NOx</c:v>
                  </c:pt>
                  <c:pt idx="11">
                    <c:v>PM2.5</c:v>
                  </c:pt>
                  <c:pt idx="12">
                    <c:v>SO2</c:v>
                  </c:pt>
                  <c:pt idx="13">
                    <c:v>NOx</c:v>
                  </c:pt>
                  <c:pt idx="14">
                    <c:v>PM2.5</c:v>
                  </c:pt>
                </c:lvl>
                <c:lvl>
                  <c:pt idx="0">
                    <c:v>2005-2007</c:v>
                  </c:pt>
                  <c:pt idx="3">
                    <c:v>2007-2009</c:v>
                  </c:pt>
                  <c:pt idx="6">
                    <c:v>2009-2011</c:v>
                  </c:pt>
                  <c:pt idx="9">
                    <c:v>2011-2013</c:v>
                  </c:pt>
                  <c:pt idx="12">
                    <c:v>2013-2015</c:v>
                  </c:pt>
                </c:lvl>
              </c:multiLvlStrCache>
            </c:multiLvlStrRef>
          </c:cat>
          <c:val>
            <c:numRef>
              <c:f>技术进步效应!$B$9:$P$9</c:f>
              <c:numCache>
                <c:formatCode>General</c:formatCode>
                <c:ptCount val="15"/>
                <c:pt idx="0">
                  <c:v>-10.67</c:v>
                </c:pt>
                <c:pt idx="1">
                  <c:v>-5.0999999999999996</c:v>
                </c:pt>
                <c:pt idx="2">
                  <c:v>-21.54</c:v>
                </c:pt>
                <c:pt idx="3">
                  <c:v>-8.36</c:v>
                </c:pt>
                <c:pt idx="4">
                  <c:v>-10.57</c:v>
                </c:pt>
                <c:pt idx="5">
                  <c:v>-8.0500000000000007</c:v>
                </c:pt>
                <c:pt idx="6">
                  <c:v>-6.9</c:v>
                </c:pt>
                <c:pt idx="7">
                  <c:v>-7.32</c:v>
                </c:pt>
                <c:pt idx="8">
                  <c:v>-63.22</c:v>
                </c:pt>
                <c:pt idx="9">
                  <c:v>-5.86</c:v>
                </c:pt>
                <c:pt idx="10">
                  <c:v>-100.77</c:v>
                </c:pt>
                <c:pt idx="11">
                  <c:v>-10.24</c:v>
                </c:pt>
                <c:pt idx="12">
                  <c:v>-1.2</c:v>
                </c:pt>
                <c:pt idx="13">
                  <c:v>-1.65</c:v>
                </c:pt>
                <c:pt idx="14">
                  <c:v>-1.1100000000000001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AE-4103-BE70-27371B2D7A6A}"/>
            </c:ext>
          </c:extLst>
        </c:ser>
        <c:ser>
          <c:idx val="2"/>
          <c:order val="2"/>
          <c:tx>
            <c:strRef>
              <c:f>技术进步效应!$A$17</c:f>
              <c:strCache>
                <c:ptCount val="1"/>
                <c:pt idx="0">
                  <c:v>Central China</c:v>
                </c:pt>
              </c:strCache>
            </c:strRef>
          </c:tx>
          <c:invertIfNegative val="0"/>
          <c:cat>
            <c:multiLvlStrRef>
              <c:f>技术进步效应!$B$1:$P$2</c:f>
              <c:multiLvlStrCache>
                <c:ptCount val="15"/>
                <c:lvl>
                  <c:pt idx="0">
                    <c:v>SO2</c:v>
                  </c:pt>
                  <c:pt idx="1">
                    <c:v>NOx</c:v>
                  </c:pt>
                  <c:pt idx="2">
                    <c:v>PM2.5</c:v>
                  </c:pt>
                  <c:pt idx="3">
                    <c:v>SO2</c:v>
                  </c:pt>
                  <c:pt idx="4">
                    <c:v>NOx</c:v>
                  </c:pt>
                  <c:pt idx="5">
                    <c:v>PM2.5</c:v>
                  </c:pt>
                  <c:pt idx="6">
                    <c:v>SO2</c:v>
                  </c:pt>
                  <c:pt idx="7">
                    <c:v>NOx</c:v>
                  </c:pt>
                  <c:pt idx="8">
                    <c:v>PM2.5</c:v>
                  </c:pt>
                  <c:pt idx="9">
                    <c:v>SO2</c:v>
                  </c:pt>
                  <c:pt idx="10">
                    <c:v>NOx</c:v>
                  </c:pt>
                  <c:pt idx="11">
                    <c:v>PM2.5</c:v>
                  </c:pt>
                  <c:pt idx="12">
                    <c:v>SO2</c:v>
                  </c:pt>
                  <c:pt idx="13">
                    <c:v>NOx</c:v>
                  </c:pt>
                  <c:pt idx="14">
                    <c:v>PM2.5</c:v>
                  </c:pt>
                </c:lvl>
                <c:lvl>
                  <c:pt idx="0">
                    <c:v>2005-2007</c:v>
                  </c:pt>
                  <c:pt idx="3">
                    <c:v>2007-2009</c:v>
                  </c:pt>
                  <c:pt idx="6">
                    <c:v>2009-2011</c:v>
                  </c:pt>
                  <c:pt idx="9">
                    <c:v>2011-2013</c:v>
                  </c:pt>
                  <c:pt idx="12">
                    <c:v>2013-2015</c:v>
                  </c:pt>
                </c:lvl>
              </c:multiLvlStrCache>
            </c:multiLvlStrRef>
          </c:cat>
          <c:val>
            <c:numRef>
              <c:f>技术进步效应!$B$17:$P$17</c:f>
              <c:numCache>
                <c:formatCode>General</c:formatCode>
                <c:ptCount val="15"/>
                <c:pt idx="0">
                  <c:v>-4.08</c:v>
                </c:pt>
                <c:pt idx="1">
                  <c:v>-2.06</c:v>
                </c:pt>
                <c:pt idx="2">
                  <c:v>-11.53</c:v>
                </c:pt>
                <c:pt idx="3">
                  <c:v>-7.14</c:v>
                </c:pt>
                <c:pt idx="4">
                  <c:v>-8.32</c:v>
                </c:pt>
                <c:pt idx="5">
                  <c:v>-8.49</c:v>
                </c:pt>
                <c:pt idx="6">
                  <c:v>-4.17</c:v>
                </c:pt>
                <c:pt idx="7">
                  <c:v>-3.58</c:v>
                </c:pt>
                <c:pt idx="8">
                  <c:v>-39.81</c:v>
                </c:pt>
                <c:pt idx="9">
                  <c:v>-7.9</c:v>
                </c:pt>
                <c:pt idx="10">
                  <c:v>-106.47</c:v>
                </c:pt>
                <c:pt idx="11">
                  <c:v>-15.6</c:v>
                </c:pt>
                <c:pt idx="12">
                  <c:v>-1.42</c:v>
                </c:pt>
                <c:pt idx="13">
                  <c:v>-1.58</c:v>
                </c:pt>
                <c:pt idx="14">
                  <c:v>-1.61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AE-4103-BE70-27371B2D7A6A}"/>
            </c:ext>
          </c:extLst>
        </c:ser>
        <c:ser>
          <c:idx val="3"/>
          <c:order val="3"/>
          <c:tx>
            <c:strRef>
              <c:f>技术进步效应!$A$21</c:f>
              <c:strCache>
                <c:ptCount val="1"/>
                <c:pt idx="0">
                  <c:v>South China</c:v>
                </c:pt>
              </c:strCache>
            </c:strRef>
          </c:tx>
          <c:invertIfNegative val="0"/>
          <c:cat>
            <c:multiLvlStrRef>
              <c:f>技术进步效应!$B$1:$P$2</c:f>
              <c:multiLvlStrCache>
                <c:ptCount val="15"/>
                <c:lvl>
                  <c:pt idx="0">
                    <c:v>SO2</c:v>
                  </c:pt>
                  <c:pt idx="1">
                    <c:v>NOx</c:v>
                  </c:pt>
                  <c:pt idx="2">
                    <c:v>PM2.5</c:v>
                  </c:pt>
                  <c:pt idx="3">
                    <c:v>SO2</c:v>
                  </c:pt>
                  <c:pt idx="4">
                    <c:v>NOx</c:v>
                  </c:pt>
                  <c:pt idx="5">
                    <c:v>PM2.5</c:v>
                  </c:pt>
                  <c:pt idx="6">
                    <c:v>SO2</c:v>
                  </c:pt>
                  <c:pt idx="7">
                    <c:v>NOx</c:v>
                  </c:pt>
                  <c:pt idx="8">
                    <c:v>PM2.5</c:v>
                  </c:pt>
                  <c:pt idx="9">
                    <c:v>SO2</c:v>
                  </c:pt>
                  <c:pt idx="10">
                    <c:v>NOx</c:v>
                  </c:pt>
                  <c:pt idx="11">
                    <c:v>PM2.5</c:v>
                  </c:pt>
                  <c:pt idx="12">
                    <c:v>SO2</c:v>
                  </c:pt>
                  <c:pt idx="13">
                    <c:v>NOx</c:v>
                  </c:pt>
                  <c:pt idx="14">
                    <c:v>PM2.5</c:v>
                  </c:pt>
                </c:lvl>
                <c:lvl>
                  <c:pt idx="0">
                    <c:v>2005-2007</c:v>
                  </c:pt>
                  <c:pt idx="3">
                    <c:v>2007-2009</c:v>
                  </c:pt>
                  <c:pt idx="6">
                    <c:v>2009-2011</c:v>
                  </c:pt>
                  <c:pt idx="9">
                    <c:v>2011-2013</c:v>
                  </c:pt>
                  <c:pt idx="12">
                    <c:v>2013-2015</c:v>
                  </c:pt>
                </c:lvl>
              </c:multiLvlStrCache>
            </c:multiLvlStrRef>
          </c:cat>
          <c:val>
            <c:numRef>
              <c:f>技术进步效应!$B$21:$P$21</c:f>
              <c:numCache>
                <c:formatCode>General</c:formatCode>
                <c:ptCount val="15"/>
                <c:pt idx="0">
                  <c:v>-1.88</c:v>
                </c:pt>
                <c:pt idx="1">
                  <c:v>-1.1599999999999999</c:v>
                </c:pt>
                <c:pt idx="2">
                  <c:v>-4.95</c:v>
                </c:pt>
                <c:pt idx="3">
                  <c:v>-2.2400000000000002</c:v>
                </c:pt>
                <c:pt idx="4">
                  <c:v>-3.16</c:v>
                </c:pt>
                <c:pt idx="5">
                  <c:v>-2.57</c:v>
                </c:pt>
                <c:pt idx="6">
                  <c:v>0.44</c:v>
                </c:pt>
                <c:pt idx="7">
                  <c:v>-0.04</c:v>
                </c:pt>
                <c:pt idx="8">
                  <c:v>7.25</c:v>
                </c:pt>
                <c:pt idx="9">
                  <c:v>-1.71</c:v>
                </c:pt>
                <c:pt idx="10">
                  <c:v>-35.619999999999997</c:v>
                </c:pt>
                <c:pt idx="11">
                  <c:v>-3.56</c:v>
                </c:pt>
                <c:pt idx="12">
                  <c:v>-0.68</c:v>
                </c:pt>
                <c:pt idx="13">
                  <c:v>-1.1399999999999999</c:v>
                </c:pt>
                <c:pt idx="14">
                  <c:v>-0.86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CAE-4103-BE70-27371B2D7A6A}"/>
            </c:ext>
          </c:extLst>
        </c:ser>
        <c:ser>
          <c:idx val="4"/>
          <c:order val="4"/>
          <c:tx>
            <c:strRef>
              <c:f>技术进步效应!$A$25</c:f>
              <c:strCache>
                <c:ptCount val="1"/>
                <c:pt idx="0">
                  <c:v>Southwest China</c:v>
                </c:pt>
              </c:strCache>
            </c:strRef>
          </c:tx>
          <c:invertIfNegative val="0"/>
          <c:cat>
            <c:multiLvlStrRef>
              <c:f>技术进步效应!$B$1:$P$2</c:f>
              <c:multiLvlStrCache>
                <c:ptCount val="15"/>
                <c:lvl>
                  <c:pt idx="0">
                    <c:v>SO2</c:v>
                  </c:pt>
                  <c:pt idx="1">
                    <c:v>NOx</c:v>
                  </c:pt>
                  <c:pt idx="2">
                    <c:v>PM2.5</c:v>
                  </c:pt>
                  <c:pt idx="3">
                    <c:v>SO2</c:v>
                  </c:pt>
                  <c:pt idx="4">
                    <c:v>NOx</c:v>
                  </c:pt>
                  <c:pt idx="5">
                    <c:v>PM2.5</c:v>
                  </c:pt>
                  <c:pt idx="6">
                    <c:v>SO2</c:v>
                  </c:pt>
                  <c:pt idx="7">
                    <c:v>NOx</c:v>
                  </c:pt>
                  <c:pt idx="8">
                    <c:v>PM2.5</c:v>
                  </c:pt>
                  <c:pt idx="9">
                    <c:v>SO2</c:v>
                  </c:pt>
                  <c:pt idx="10">
                    <c:v>NOx</c:v>
                  </c:pt>
                  <c:pt idx="11">
                    <c:v>PM2.5</c:v>
                  </c:pt>
                  <c:pt idx="12">
                    <c:v>SO2</c:v>
                  </c:pt>
                  <c:pt idx="13">
                    <c:v>NOx</c:v>
                  </c:pt>
                  <c:pt idx="14">
                    <c:v>PM2.5</c:v>
                  </c:pt>
                </c:lvl>
                <c:lvl>
                  <c:pt idx="0">
                    <c:v>2005-2007</c:v>
                  </c:pt>
                  <c:pt idx="3">
                    <c:v>2007-2009</c:v>
                  </c:pt>
                  <c:pt idx="6">
                    <c:v>2009-2011</c:v>
                  </c:pt>
                  <c:pt idx="9">
                    <c:v>2011-2013</c:v>
                  </c:pt>
                  <c:pt idx="12">
                    <c:v>2013-2015</c:v>
                  </c:pt>
                </c:lvl>
              </c:multiLvlStrCache>
            </c:multiLvlStrRef>
          </c:cat>
          <c:val>
            <c:numRef>
              <c:f>技术进步效应!$B$25:$P$25</c:f>
              <c:numCache>
                <c:formatCode>General</c:formatCode>
                <c:ptCount val="15"/>
                <c:pt idx="0">
                  <c:v>-3.29</c:v>
                </c:pt>
                <c:pt idx="1">
                  <c:v>-1.04</c:v>
                </c:pt>
                <c:pt idx="2">
                  <c:v>-7.07</c:v>
                </c:pt>
                <c:pt idx="3">
                  <c:v>-5.5</c:v>
                </c:pt>
                <c:pt idx="4">
                  <c:v>-3.18</c:v>
                </c:pt>
                <c:pt idx="5">
                  <c:v>-3.39</c:v>
                </c:pt>
                <c:pt idx="6">
                  <c:v>-11.91</c:v>
                </c:pt>
                <c:pt idx="7">
                  <c:v>-5.69</c:v>
                </c:pt>
                <c:pt idx="8">
                  <c:v>-36.97</c:v>
                </c:pt>
                <c:pt idx="9">
                  <c:v>-8.0399999999999991</c:v>
                </c:pt>
                <c:pt idx="10">
                  <c:v>-56.38</c:v>
                </c:pt>
                <c:pt idx="11">
                  <c:v>-8.49</c:v>
                </c:pt>
                <c:pt idx="12">
                  <c:v>-3.72</c:v>
                </c:pt>
                <c:pt idx="13">
                  <c:v>-2.12</c:v>
                </c:pt>
                <c:pt idx="14">
                  <c:v>-2.33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CAE-4103-BE70-27371B2D7A6A}"/>
            </c:ext>
          </c:extLst>
        </c:ser>
        <c:ser>
          <c:idx val="5"/>
          <c:order val="5"/>
          <c:tx>
            <c:strRef>
              <c:f>技术进步效应!$A$30</c:f>
              <c:strCache>
                <c:ptCount val="1"/>
                <c:pt idx="0">
                  <c:v>Northwest China</c:v>
                </c:pt>
              </c:strCache>
            </c:strRef>
          </c:tx>
          <c:invertIfNegative val="0"/>
          <c:cat>
            <c:multiLvlStrRef>
              <c:f>技术进步效应!$B$1:$P$2</c:f>
              <c:multiLvlStrCache>
                <c:ptCount val="15"/>
                <c:lvl>
                  <c:pt idx="0">
                    <c:v>SO2</c:v>
                  </c:pt>
                  <c:pt idx="1">
                    <c:v>NOx</c:v>
                  </c:pt>
                  <c:pt idx="2">
                    <c:v>PM2.5</c:v>
                  </c:pt>
                  <c:pt idx="3">
                    <c:v>SO2</c:v>
                  </c:pt>
                  <c:pt idx="4">
                    <c:v>NOx</c:v>
                  </c:pt>
                  <c:pt idx="5">
                    <c:v>PM2.5</c:v>
                  </c:pt>
                  <c:pt idx="6">
                    <c:v>SO2</c:v>
                  </c:pt>
                  <c:pt idx="7">
                    <c:v>NOx</c:v>
                  </c:pt>
                  <c:pt idx="8">
                    <c:v>PM2.5</c:v>
                  </c:pt>
                  <c:pt idx="9">
                    <c:v>SO2</c:v>
                  </c:pt>
                  <c:pt idx="10">
                    <c:v>NOx</c:v>
                  </c:pt>
                  <c:pt idx="11">
                    <c:v>PM2.5</c:v>
                  </c:pt>
                  <c:pt idx="12">
                    <c:v>SO2</c:v>
                  </c:pt>
                  <c:pt idx="13">
                    <c:v>NOx</c:v>
                  </c:pt>
                  <c:pt idx="14">
                    <c:v>PM2.5</c:v>
                  </c:pt>
                </c:lvl>
                <c:lvl>
                  <c:pt idx="0">
                    <c:v>2005-2007</c:v>
                  </c:pt>
                  <c:pt idx="3">
                    <c:v>2007-2009</c:v>
                  </c:pt>
                  <c:pt idx="6">
                    <c:v>2009-2011</c:v>
                  </c:pt>
                  <c:pt idx="9">
                    <c:v>2011-2013</c:v>
                  </c:pt>
                  <c:pt idx="12">
                    <c:v>2013-2015</c:v>
                  </c:pt>
                </c:lvl>
              </c:multiLvlStrCache>
            </c:multiLvlStrRef>
          </c:cat>
          <c:val>
            <c:numRef>
              <c:f>技术进步效应!$B$30:$P$30</c:f>
              <c:numCache>
                <c:formatCode>General</c:formatCode>
                <c:ptCount val="15"/>
                <c:pt idx="0">
                  <c:v>-1.75</c:v>
                </c:pt>
                <c:pt idx="1">
                  <c:v>-0.71</c:v>
                </c:pt>
                <c:pt idx="2">
                  <c:v>-3.22</c:v>
                </c:pt>
                <c:pt idx="3">
                  <c:v>-1.54</c:v>
                </c:pt>
                <c:pt idx="4">
                  <c:v>-1.82</c:v>
                </c:pt>
                <c:pt idx="5">
                  <c:v>-1.57</c:v>
                </c:pt>
                <c:pt idx="6">
                  <c:v>-1.19</c:v>
                </c:pt>
                <c:pt idx="7">
                  <c:v>-1.1100000000000001</c:v>
                </c:pt>
                <c:pt idx="8">
                  <c:v>-10.97</c:v>
                </c:pt>
                <c:pt idx="9">
                  <c:v>0</c:v>
                </c:pt>
                <c:pt idx="10">
                  <c:v>0.33</c:v>
                </c:pt>
                <c:pt idx="11">
                  <c:v>-0.13</c:v>
                </c:pt>
                <c:pt idx="12">
                  <c:v>-0.28999999999999998</c:v>
                </c:pt>
                <c:pt idx="13">
                  <c:v>-0.31</c:v>
                </c:pt>
                <c:pt idx="14">
                  <c:v>-0.3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CAE-4103-BE70-27371B2D7A6A}"/>
            </c:ext>
          </c:extLst>
        </c:ser>
        <c:ser>
          <c:idx val="6"/>
          <c:order val="6"/>
          <c:tx>
            <c:strRef>
              <c:f>技术进步效应!$A$36</c:f>
              <c:strCache>
                <c:ptCount val="1"/>
                <c:pt idx="0">
                  <c:v>Northeast China</c:v>
                </c:pt>
              </c:strCache>
            </c:strRef>
          </c:tx>
          <c:invertIfNegative val="0"/>
          <c:cat>
            <c:multiLvlStrRef>
              <c:f>技术进步效应!$B$1:$P$2</c:f>
              <c:multiLvlStrCache>
                <c:ptCount val="15"/>
                <c:lvl>
                  <c:pt idx="0">
                    <c:v>SO2</c:v>
                  </c:pt>
                  <c:pt idx="1">
                    <c:v>NOx</c:v>
                  </c:pt>
                  <c:pt idx="2">
                    <c:v>PM2.5</c:v>
                  </c:pt>
                  <c:pt idx="3">
                    <c:v>SO2</c:v>
                  </c:pt>
                  <c:pt idx="4">
                    <c:v>NOx</c:v>
                  </c:pt>
                  <c:pt idx="5">
                    <c:v>PM2.5</c:v>
                  </c:pt>
                  <c:pt idx="6">
                    <c:v>SO2</c:v>
                  </c:pt>
                  <c:pt idx="7">
                    <c:v>NOx</c:v>
                  </c:pt>
                  <c:pt idx="8">
                    <c:v>PM2.5</c:v>
                  </c:pt>
                  <c:pt idx="9">
                    <c:v>SO2</c:v>
                  </c:pt>
                  <c:pt idx="10">
                    <c:v>NOx</c:v>
                  </c:pt>
                  <c:pt idx="11">
                    <c:v>PM2.5</c:v>
                  </c:pt>
                  <c:pt idx="12">
                    <c:v>SO2</c:v>
                  </c:pt>
                  <c:pt idx="13">
                    <c:v>NOx</c:v>
                  </c:pt>
                  <c:pt idx="14">
                    <c:v>PM2.5</c:v>
                  </c:pt>
                </c:lvl>
                <c:lvl>
                  <c:pt idx="0">
                    <c:v>2005-2007</c:v>
                  </c:pt>
                  <c:pt idx="3">
                    <c:v>2007-2009</c:v>
                  </c:pt>
                  <c:pt idx="6">
                    <c:v>2009-2011</c:v>
                  </c:pt>
                  <c:pt idx="9">
                    <c:v>2011-2013</c:v>
                  </c:pt>
                  <c:pt idx="12">
                    <c:v>2013-2015</c:v>
                  </c:pt>
                </c:lvl>
              </c:multiLvlStrCache>
            </c:multiLvlStrRef>
          </c:cat>
          <c:val>
            <c:numRef>
              <c:f>技术进步效应!$B$36:$P$36</c:f>
              <c:numCache>
                <c:formatCode>General</c:formatCode>
                <c:ptCount val="15"/>
                <c:pt idx="0">
                  <c:v>-2.85</c:v>
                </c:pt>
                <c:pt idx="1">
                  <c:v>-1.9</c:v>
                </c:pt>
                <c:pt idx="2">
                  <c:v>-9.01</c:v>
                </c:pt>
                <c:pt idx="3">
                  <c:v>-3.34</c:v>
                </c:pt>
                <c:pt idx="4">
                  <c:v>-4.6900000000000004</c:v>
                </c:pt>
                <c:pt idx="5">
                  <c:v>-4.3499999999999996</c:v>
                </c:pt>
                <c:pt idx="6">
                  <c:v>-2.65</c:v>
                </c:pt>
                <c:pt idx="7">
                  <c:v>-3.34</c:v>
                </c:pt>
                <c:pt idx="8">
                  <c:v>-34.979999999999997</c:v>
                </c:pt>
                <c:pt idx="9">
                  <c:v>-2.44</c:v>
                </c:pt>
                <c:pt idx="10">
                  <c:v>-49.83</c:v>
                </c:pt>
                <c:pt idx="11">
                  <c:v>-7.19</c:v>
                </c:pt>
                <c:pt idx="12">
                  <c:v>-0.32</c:v>
                </c:pt>
                <c:pt idx="13">
                  <c:v>-0.48</c:v>
                </c:pt>
                <c:pt idx="14">
                  <c:v>-0.54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CAE-4103-BE70-27371B2D7A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5265752"/>
        <c:axId val="1"/>
      </c:barChart>
      <c:catAx>
        <c:axId val="395265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txPr>
          <a:bodyPr/>
          <a:lstStyle/>
          <a:p>
            <a:pPr>
              <a:defRPr sz="900"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395265752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 sz="900">
              <a:latin typeface="Times New Roman" pitchFamily="18" charset="0"/>
              <a:cs typeface="Times New Roman" pitchFamily="18" charset="0"/>
            </a:defRPr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66031665396665"/>
          <c:y val="4.7069513675335795E-2"/>
          <c:w val="0.88077794711144974"/>
          <c:h val="0.6048723933540124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'整体分析（图2-4）'!$A$3</c:f>
              <c:strCache>
                <c:ptCount val="1"/>
                <c:pt idx="0">
                  <c:v>2005-2007</c:v>
                </c:pt>
              </c:strCache>
            </c:strRef>
          </c:tx>
          <c:invertIfNegative val="0"/>
          <c:cat>
            <c:strRef>
              <c:f>'整体分析（图2-4）'!$B$2:$O$2</c:f>
              <c:strCache>
                <c:ptCount val="8"/>
                <c:pt idx="0">
                  <c:v>Regional emission efficiency effect</c:v>
                </c:pt>
                <c:pt idx="1">
                  <c:v>Regional technical efficiency effect</c:v>
                </c:pt>
                <c:pt idx="2">
                  <c:v>Regional technology improvement effect</c:v>
                </c:pt>
                <c:pt idx="3">
                  <c:v>Regional capital-energy substitution effect</c:v>
                </c:pt>
                <c:pt idx="4">
                  <c:v>Regional labor-energy substitution effect</c:v>
                </c:pt>
                <c:pt idx="5">
                  <c:v>Regional output proportion effect</c:v>
                </c:pt>
                <c:pt idx="6">
                  <c:v>National economic growth effect</c:v>
                </c:pt>
                <c:pt idx="7">
                  <c:v>Total effects</c:v>
                </c:pt>
              </c:strCache>
            </c:strRef>
          </c:cat>
          <c:val>
            <c:numRef>
              <c:f>'整体分析（图2-4）'!$B$3:$O$3</c:f>
              <c:numCache>
                <c:formatCode>0.00_ </c:formatCode>
                <c:ptCount val="8"/>
                <c:pt idx="0">
                  <c:v>-748.94103623850401</c:v>
                </c:pt>
                <c:pt idx="1">
                  <c:v>-59.998554426103887</c:v>
                </c:pt>
                <c:pt idx="2">
                  <c:v>-62.24358328552141</c:v>
                </c:pt>
                <c:pt idx="3">
                  <c:v>-60.754926111681677</c:v>
                </c:pt>
                <c:pt idx="4">
                  <c:v>-59.434792470586302</c:v>
                </c:pt>
                <c:pt idx="5">
                  <c:v>15.816615389559113</c:v>
                </c:pt>
                <c:pt idx="6" formatCode="General">
                  <c:v>772.44</c:v>
                </c:pt>
                <c:pt idx="7" formatCode="General">
                  <c:v>-203.11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37-4849-A06E-F2393FDBB02D}"/>
            </c:ext>
          </c:extLst>
        </c:ser>
        <c:ser>
          <c:idx val="1"/>
          <c:order val="1"/>
          <c:tx>
            <c:strRef>
              <c:f>'整体分析（图2-4）'!$A$4</c:f>
              <c:strCache>
                <c:ptCount val="1"/>
                <c:pt idx="0">
                  <c:v>2007-2009</c:v>
                </c:pt>
              </c:strCache>
            </c:strRef>
          </c:tx>
          <c:invertIfNegative val="0"/>
          <c:cat>
            <c:strRef>
              <c:f>'整体分析（图2-4）'!$B$2:$O$2</c:f>
              <c:strCache>
                <c:ptCount val="8"/>
                <c:pt idx="0">
                  <c:v>Regional emission efficiency effect</c:v>
                </c:pt>
                <c:pt idx="1">
                  <c:v>Regional technical efficiency effect</c:v>
                </c:pt>
                <c:pt idx="2">
                  <c:v>Regional technology improvement effect</c:v>
                </c:pt>
                <c:pt idx="3">
                  <c:v>Regional capital-energy substitution effect</c:v>
                </c:pt>
                <c:pt idx="4">
                  <c:v>Regional labor-energy substitution effect</c:v>
                </c:pt>
                <c:pt idx="5">
                  <c:v>Regional output proportion effect</c:v>
                </c:pt>
                <c:pt idx="6">
                  <c:v>National economic growth effect</c:v>
                </c:pt>
                <c:pt idx="7">
                  <c:v>Total effects</c:v>
                </c:pt>
              </c:strCache>
            </c:strRef>
          </c:cat>
          <c:val>
            <c:numRef>
              <c:f>'整体分析（图2-4）'!$B$4:$O$4</c:f>
              <c:numCache>
                <c:formatCode>0.00_ </c:formatCode>
                <c:ptCount val="8"/>
                <c:pt idx="0">
                  <c:v>-543.54668335768883</c:v>
                </c:pt>
                <c:pt idx="1">
                  <c:v>-86.485013103527919</c:v>
                </c:pt>
                <c:pt idx="2">
                  <c:v>-91.449711332712198</c:v>
                </c:pt>
                <c:pt idx="3">
                  <c:v>-88.578353832435596</c:v>
                </c:pt>
                <c:pt idx="4">
                  <c:v>-92.821077540188824</c:v>
                </c:pt>
                <c:pt idx="5">
                  <c:v>39.14588716961088</c:v>
                </c:pt>
                <c:pt idx="6" formatCode="General">
                  <c:v>600.59</c:v>
                </c:pt>
                <c:pt idx="7" formatCode="General">
                  <c:v>-263.14999999999998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37-4849-A06E-F2393FDBB02D}"/>
            </c:ext>
          </c:extLst>
        </c:ser>
        <c:ser>
          <c:idx val="2"/>
          <c:order val="2"/>
          <c:tx>
            <c:strRef>
              <c:f>'整体分析（图2-4）'!$A$5</c:f>
              <c:strCache>
                <c:ptCount val="1"/>
                <c:pt idx="0">
                  <c:v>2009-2011</c:v>
                </c:pt>
              </c:strCache>
            </c:strRef>
          </c:tx>
          <c:invertIfNegative val="0"/>
          <c:cat>
            <c:strRef>
              <c:f>'整体分析（图2-4）'!$B$2:$O$2</c:f>
              <c:strCache>
                <c:ptCount val="8"/>
                <c:pt idx="0">
                  <c:v>Regional emission efficiency effect</c:v>
                </c:pt>
                <c:pt idx="1">
                  <c:v>Regional technical efficiency effect</c:v>
                </c:pt>
                <c:pt idx="2">
                  <c:v>Regional technology improvement effect</c:v>
                </c:pt>
                <c:pt idx="3">
                  <c:v>Regional capital-energy substitution effect</c:v>
                </c:pt>
                <c:pt idx="4">
                  <c:v>Regional labor-energy substitution effect</c:v>
                </c:pt>
                <c:pt idx="5">
                  <c:v>Regional output proportion effect</c:v>
                </c:pt>
                <c:pt idx="6">
                  <c:v>National economic growth effect</c:v>
                </c:pt>
                <c:pt idx="7">
                  <c:v>Total effects</c:v>
                </c:pt>
              </c:strCache>
            </c:strRef>
          </c:cat>
          <c:val>
            <c:numRef>
              <c:f>'整体分析（图2-4）'!$B$5:$O$5</c:f>
              <c:numCache>
                <c:formatCode>0.00_ </c:formatCode>
                <c:ptCount val="8"/>
                <c:pt idx="0">
                  <c:v>-272.3115717163904</c:v>
                </c:pt>
                <c:pt idx="1">
                  <c:v>-61.849639432839105</c:v>
                </c:pt>
                <c:pt idx="2">
                  <c:v>-64.62516827292734</c:v>
                </c:pt>
                <c:pt idx="3">
                  <c:v>-63.048685144173334</c:v>
                </c:pt>
                <c:pt idx="4">
                  <c:v>-61.838853415505135</c:v>
                </c:pt>
                <c:pt idx="5">
                  <c:v>35.636240288991658</c:v>
                </c:pt>
                <c:pt idx="6" formatCode="General">
                  <c:v>699.04</c:v>
                </c:pt>
                <c:pt idx="7" formatCode="General">
                  <c:v>211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437-4849-A06E-F2393FDBB02D}"/>
            </c:ext>
          </c:extLst>
        </c:ser>
        <c:ser>
          <c:idx val="3"/>
          <c:order val="3"/>
          <c:tx>
            <c:strRef>
              <c:f>'整体分析（图2-4）'!$A$6</c:f>
              <c:strCache>
                <c:ptCount val="1"/>
                <c:pt idx="0">
                  <c:v>2011-2013</c:v>
                </c:pt>
              </c:strCache>
            </c:strRef>
          </c:tx>
          <c:invertIfNegative val="0"/>
          <c:cat>
            <c:strRef>
              <c:f>'整体分析（图2-4）'!$B$2:$O$2</c:f>
              <c:strCache>
                <c:ptCount val="8"/>
                <c:pt idx="0">
                  <c:v>Regional emission efficiency effect</c:v>
                </c:pt>
                <c:pt idx="1">
                  <c:v>Regional technical efficiency effect</c:v>
                </c:pt>
                <c:pt idx="2">
                  <c:v>Regional technology improvement effect</c:v>
                </c:pt>
                <c:pt idx="3">
                  <c:v>Regional capital-energy substitution effect</c:v>
                </c:pt>
                <c:pt idx="4">
                  <c:v>Regional labor-energy substitution effect</c:v>
                </c:pt>
                <c:pt idx="5">
                  <c:v>Regional output proportion effect</c:v>
                </c:pt>
                <c:pt idx="6">
                  <c:v>National economic growth effect</c:v>
                </c:pt>
                <c:pt idx="7">
                  <c:v>Total effects</c:v>
                </c:pt>
              </c:strCache>
            </c:strRef>
          </c:cat>
          <c:val>
            <c:numRef>
              <c:f>'整体分析（图2-4）'!$B$6:$O$6</c:f>
              <c:numCache>
                <c:formatCode>0.00_ </c:formatCode>
                <c:ptCount val="8"/>
                <c:pt idx="0">
                  <c:v>-359.54528138472688</c:v>
                </c:pt>
                <c:pt idx="1">
                  <c:v>-86.801023163654662</c:v>
                </c:pt>
                <c:pt idx="2">
                  <c:v>-89.178685132976454</c:v>
                </c:pt>
                <c:pt idx="3">
                  <c:v>-90.087728500236778</c:v>
                </c:pt>
                <c:pt idx="4">
                  <c:v>-83.0688526540238</c:v>
                </c:pt>
                <c:pt idx="5">
                  <c:v>35.475146031086005</c:v>
                </c:pt>
                <c:pt idx="6" formatCode="General">
                  <c:v>359.27</c:v>
                </c:pt>
                <c:pt idx="7" formatCode="General">
                  <c:v>-313.93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437-4849-A06E-F2393FDBB02D}"/>
            </c:ext>
          </c:extLst>
        </c:ser>
        <c:ser>
          <c:idx val="4"/>
          <c:order val="4"/>
          <c:tx>
            <c:strRef>
              <c:f>'整体分析（图2-4）'!$A$7</c:f>
              <c:strCache>
                <c:ptCount val="1"/>
                <c:pt idx="0">
                  <c:v>2013-2015</c:v>
                </c:pt>
              </c:strCache>
            </c:strRef>
          </c:tx>
          <c:invertIfNegative val="0"/>
          <c:cat>
            <c:strRef>
              <c:f>'整体分析（图2-4）'!$B$2:$O$2</c:f>
              <c:strCache>
                <c:ptCount val="8"/>
                <c:pt idx="0">
                  <c:v>Regional emission efficiency effect</c:v>
                </c:pt>
                <c:pt idx="1">
                  <c:v>Regional technical efficiency effect</c:v>
                </c:pt>
                <c:pt idx="2">
                  <c:v>Regional technology improvement effect</c:v>
                </c:pt>
                <c:pt idx="3">
                  <c:v>Regional capital-energy substitution effect</c:v>
                </c:pt>
                <c:pt idx="4">
                  <c:v>Regional labor-energy substitution effect</c:v>
                </c:pt>
                <c:pt idx="5">
                  <c:v>Regional output proportion effect</c:v>
                </c:pt>
                <c:pt idx="6">
                  <c:v>National economic growth effect</c:v>
                </c:pt>
                <c:pt idx="7">
                  <c:v>Total effects</c:v>
                </c:pt>
              </c:strCache>
            </c:strRef>
          </c:cat>
          <c:val>
            <c:numRef>
              <c:f>'整体分析（图2-4）'!$B$7:$O$7</c:f>
              <c:numCache>
                <c:formatCode>0.00_ </c:formatCode>
                <c:ptCount val="8"/>
                <c:pt idx="0">
                  <c:v>-612.14258839664149</c:v>
                </c:pt>
                <c:pt idx="1">
                  <c:v>-46.416448451679898</c:v>
                </c:pt>
                <c:pt idx="2">
                  <c:v>-47.538080914430211</c:v>
                </c:pt>
                <c:pt idx="3">
                  <c:v>-47.910050335804144</c:v>
                </c:pt>
                <c:pt idx="4">
                  <c:v>-44.307885970095128</c:v>
                </c:pt>
                <c:pt idx="5">
                  <c:v>-4.9558465611625415</c:v>
                </c:pt>
                <c:pt idx="6" formatCode="General">
                  <c:v>213.21</c:v>
                </c:pt>
                <c:pt idx="7" formatCode="General">
                  <c:v>-590.05999999999995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437-4849-A06E-F2393FDBB0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4640584"/>
        <c:axId val="1"/>
      </c:barChart>
      <c:catAx>
        <c:axId val="394640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txPr>
          <a:bodyPr/>
          <a:lstStyle/>
          <a:p>
            <a:pPr>
              <a:defRPr sz="1000"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CN" b="1">
                    <a:latin typeface="Times New Roman" pitchFamily="18" charset="0"/>
                    <a:cs typeface="Times New Roman" pitchFamily="18" charset="0"/>
                  </a:rPr>
                  <a:t>SO</a:t>
                </a:r>
                <a:r>
                  <a:rPr lang="en-US" altLang="zh-CN" b="1" baseline="-25000">
                    <a:latin typeface="Times New Roman" pitchFamily="18" charset="0"/>
                    <a:cs typeface="Times New Roman" pitchFamily="18" charset="0"/>
                  </a:rPr>
                  <a:t>2</a:t>
                </a:r>
                <a:r>
                  <a:rPr lang="en-US" altLang="zh-CN" b="1">
                    <a:latin typeface="Times New Roman" pitchFamily="18" charset="0"/>
                    <a:cs typeface="Times New Roman" pitchFamily="18" charset="0"/>
                  </a:rPr>
                  <a:t> emissions(10</a:t>
                </a:r>
                <a:r>
                  <a:rPr lang="en-US" altLang="zh-CN" b="1" baseline="30000">
                    <a:latin typeface="Times New Roman" pitchFamily="18" charset="0"/>
                    <a:cs typeface="Times New Roman" pitchFamily="18" charset="0"/>
                  </a:rPr>
                  <a:t>4</a:t>
                </a:r>
                <a:r>
                  <a:rPr lang="en-US" altLang="zh-CN" b="1">
                    <a:latin typeface="Times New Roman" pitchFamily="18" charset="0"/>
                    <a:cs typeface="Times New Roman" pitchFamily="18" charset="0"/>
                  </a:rPr>
                  <a:t> t)</a:t>
                </a:r>
                <a:endParaRPr lang="zh-CN" altLang="en-US" b="1">
                  <a:latin typeface="Times New Roman" pitchFamily="18" charset="0"/>
                  <a:cs typeface="Times New Roman" pitchFamily="18" charset="0"/>
                </a:endParaRPr>
              </a:p>
            </c:rich>
          </c:tx>
          <c:layout>
            <c:manualLayout>
              <c:xMode val="edge"/>
              <c:yMode val="edge"/>
              <c:x val="7.5755149250411498E-3"/>
              <c:y val="0.21016279610618294"/>
            </c:manualLayout>
          </c:layout>
          <c:overlay val="0"/>
        </c:title>
        <c:numFmt formatCode="0_ 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394640584"/>
        <c:crosses val="autoZero"/>
        <c:crossBetween val="between"/>
        <c:majorUnit val="500"/>
      </c:valAx>
    </c:plotArea>
    <c:legend>
      <c:legendPos val="b"/>
      <c:overlay val="0"/>
      <c:txPr>
        <a:bodyPr/>
        <a:lstStyle/>
        <a:p>
          <a:pPr>
            <a:defRPr>
              <a:latin typeface="Times New Roman" pitchFamily="18" charset="0"/>
              <a:cs typeface="Times New Roman" pitchFamily="18" charset="0"/>
            </a:defRPr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494025254717176"/>
          <c:y val="5.0925925925925923E-2"/>
          <c:w val="0.87932295864591725"/>
          <c:h val="0.5741692184310294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'整体分析（图2-4）'!$A$12</c:f>
              <c:strCache>
                <c:ptCount val="1"/>
                <c:pt idx="0">
                  <c:v>2005-2007</c:v>
                </c:pt>
              </c:strCache>
            </c:strRef>
          </c:tx>
          <c:invertIfNegative val="0"/>
          <c:cat>
            <c:strRef>
              <c:f>'整体分析（图2-4）'!$B$11:$O$11</c:f>
              <c:strCache>
                <c:ptCount val="8"/>
                <c:pt idx="0">
                  <c:v>Regional emission efficiency effect</c:v>
                </c:pt>
                <c:pt idx="1">
                  <c:v>Regional technical efficiency effect</c:v>
                </c:pt>
                <c:pt idx="2">
                  <c:v>Regional technology improvement effect</c:v>
                </c:pt>
                <c:pt idx="3">
                  <c:v>Regional capital-energy substitution effect</c:v>
                </c:pt>
                <c:pt idx="4">
                  <c:v>Regional labor-energy substitution effect</c:v>
                </c:pt>
                <c:pt idx="5">
                  <c:v>Regional output proportion effect</c:v>
                </c:pt>
                <c:pt idx="6">
                  <c:v>National economic growth effect</c:v>
                </c:pt>
                <c:pt idx="7">
                  <c:v>Total effects</c:v>
                </c:pt>
              </c:strCache>
            </c:strRef>
          </c:cat>
          <c:val>
            <c:numRef>
              <c:f>'整体分析（图2-4）'!$B$12:$O$12</c:f>
              <c:numCache>
                <c:formatCode>0.00_ </c:formatCode>
                <c:ptCount val="8"/>
                <c:pt idx="0">
                  <c:v>-79.495687114612807</c:v>
                </c:pt>
                <c:pt idx="1">
                  <c:v>-44.961772256380179</c:v>
                </c:pt>
                <c:pt idx="2">
                  <c:v>-46.748551017465964</c:v>
                </c:pt>
                <c:pt idx="3">
                  <c:v>-45.587008149375194</c:v>
                </c:pt>
                <c:pt idx="4">
                  <c:v>-43.992299778751125</c:v>
                </c:pt>
                <c:pt idx="5">
                  <c:v>6.9860176532236888</c:v>
                </c:pt>
                <c:pt idx="6" formatCode="General">
                  <c:v>558.32000000000005</c:v>
                </c:pt>
                <c:pt idx="7" formatCode="General">
                  <c:v>304.52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8-4E3B-A285-3798CA8A7E87}"/>
            </c:ext>
          </c:extLst>
        </c:ser>
        <c:ser>
          <c:idx val="1"/>
          <c:order val="1"/>
          <c:tx>
            <c:strRef>
              <c:f>'整体分析（图2-4）'!$A$13</c:f>
              <c:strCache>
                <c:ptCount val="1"/>
                <c:pt idx="0">
                  <c:v>2007-2009</c:v>
                </c:pt>
              </c:strCache>
            </c:strRef>
          </c:tx>
          <c:invertIfNegative val="0"/>
          <c:cat>
            <c:strRef>
              <c:f>'整体分析（图2-4）'!$B$11:$O$11</c:f>
              <c:strCache>
                <c:ptCount val="8"/>
                <c:pt idx="0">
                  <c:v>Regional emission efficiency effect</c:v>
                </c:pt>
                <c:pt idx="1">
                  <c:v>Regional technical efficiency effect</c:v>
                </c:pt>
                <c:pt idx="2">
                  <c:v>Regional technology improvement effect</c:v>
                </c:pt>
                <c:pt idx="3">
                  <c:v>Regional capital-energy substitution effect</c:v>
                </c:pt>
                <c:pt idx="4">
                  <c:v>Regional labor-energy substitution effect</c:v>
                </c:pt>
                <c:pt idx="5">
                  <c:v>Regional output proportion effect</c:v>
                </c:pt>
                <c:pt idx="6">
                  <c:v>National economic growth effect</c:v>
                </c:pt>
                <c:pt idx="7">
                  <c:v>Total effects</c:v>
                </c:pt>
              </c:strCache>
            </c:strRef>
          </c:cat>
          <c:val>
            <c:numRef>
              <c:f>'整体分析（图2-4）'!$B$13:$O$13</c:f>
              <c:numCache>
                <c:formatCode>0.00_ </c:formatCode>
                <c:ptCount val="8"/>
                <c:pt idx="0">
                  <c:v>-41.058250636030174</c:v>
                </c:pt>
                <c:pt idx="1">
                  <c:v>-75.44622248546986</c:v>
                </c:pt>
                <c:pt idx="2">
                  <c:v>-80.494216973437091</c:v>
                </c:pt>
                <c:pt idx="3">
                  <c:v>-77.737291342772352</c:v>
                </c:pt>
                <c:pt idx="4">
                  <c:v>-81.18287307768037</c:v>
                </c:pt>
                <c:pt idx="5">
                  <c:v>17.607621847060219</c:v>
                </c:pt>
                <c:pt idx="6" formatCode="General">
                  <c:v>537.67999999999995</c:v>
                </c:pt>
                <c:pt idx="7" formatCode="General">
                  <c:v>199.37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8-4E3B-A285-3798CA8A7E87}"/>
            </c:ext>
          </c:extLst>
        </c:ser>
        <c:ser>
          <c:idx val="2"/>
          <c:order val="2"/>
          <c:tx>
            <c:strRef>
              <c:f>'整体分析（图2-4）'!$A$14</c:f>
              <c:strCache>
                <c:ptCount val="1"/>
                <c:pt idx="0">
                  <c:v>2009-2011</c:v>
                </c:pt>
              </c:strCache>
            </c:strRef>
          </c:tx>
          <c:invertIfNegative val="0"/>
          <c:cat>
            <c:strRef>
              <c:f>'整体分析（图2-4）'!$B$11:$O$11</c:f>
              <c:strCache>
                <c:ptCount val="8"/>
                <c:pt idx="0">
                  <c:v>Regional emission efficiency effect</c:v>
                </c:pt>
                <c:pt idx="1">
                  <c:v>Regional technical efficiency effect</c:v>
                </c:pt>
                <c:pt idx="2">
                  <c:v>Regional technology improvement effect</c:v>
                </c:pt>
                <c:pt idx="3">
                  <c:v>Regional capital-energy substitution effect</c:v>
                </c:pt>
                <c:pt idx="4">
                  <c:v>Regional labor-energy substitution effect</c:v>
                </c:pt>
                <c:pt idx="5">
                  <c:v>Regional output proportion effect</c:v>
                </c:pt>
                <c:pt idx="6">
                  <c:v>National economic growth effect</c:v>
                </c:pt>
                <c:pt idx="7">
                  <c:v>Total effects</c:v>
                </c:pt>
              </c:strCache>
            </c:strRef>
          </c:cat>
          <c:val>
            <c:numRef>
              <c:f>'整体分析（图2-4）'!$B$14:$O$14</c:f>
              <c:numCache>
                <c:formatCode>0.00_ </c:formatCode>
                <c:ptCount val="8"/>
                <c:pt idx="0">
                  <c:v>-258.5454669880308</c:v>
                </c:pt>
                <c:pt idx="1">
                  <c:v>-54.528917207215471</c:v>
                </c:pt>
                <c:pt idx="2">
                  <c:v>-57.510748839918328</c:v>
                </c:pt>
                <c:pt idx="3">
                  <c:v>-55.780445439485902</c:v>
                </c:pt>
                <c:pt idx="4">
                  <c:v>-54.629573348053711</c:v>
                </c:pt>
                <c:pt idx="5">
                  <c:v>22.893838253388466</c:v>
                </c:pt>
                <c:pt idx="6" formatCode="General">
                  <c:v>682.45</c:v>
                </c:pt>
                <c:pt idx="7" formatCode="General">
                  <c:v>224.35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D8-4E3B-A285-3798CA8A7E87}"/>
            </c:ext>
          </c:extLst>
        </c:ser>
        <c:ser>
          <c:idx val="3"/>
          <c:order val="3"/>
          <c:tx>
            <c:strRef>
              <c:f>'整体分析（图2-4）'!$A$15</c:f>
              <c:strCache>
                <c:ptCount val="1"/>
                <c:pt idx="0">
                  <c:v>2011-2013</c:v>
                </c:pt>
              </c:strCache>
            </c:strRef>
          </c:tx>
          <c:invertIfNegative val="0"/>
          <c:cat>
            <c:strRef>
              <c:f>'整体分析（图2-4）'!$B$11:$O$11</c:f>
              <c:strCache>
                <c:ptCount val="8"/>
                <c:pt idx="0">
                  <c:v>Regional emission efficiency effect</c:v>
                </c:pt>
                <c:pt idx="1">
                  <c:v>Regional technical efficiency effect</c:v>
                </c:pt>
                <c:pt idx="2">
                  <c:v>Regional technology improvement effect</c:v>
                </c:pt>
                <c:pt idx="3">
                  <c:v>Regional capital-energy substitution effect</c:v>
                </c:pt>
                <c:pt idx="4">
                  <c:v>Regional labor-energy substitution effect</c:v>
                </c:pt>
                <c:pt idx="5">
                  <c:v>Regional output proportion effect</c:v>
                </c:pt>
                <c:pt idx="6">
                  <c:v>National economic growth effect</c:v>
                </c:pt>
                <c:pt idx="7">
                  <c:v>Total effects</c:v>
                </c:pt>
              </c:strCache>
            </c:strRef>
          </c:cat>
          <c:val>
            <c:numRef>
              <c:f>'整体分析（图2-4）'!$B$15:$O$15</c:f>
              <c:numCache>
                <c:formatCode>0.00_ </c:formatCode>
                <c:ptCount val="8"/>
                <c:pt idx="0">
                  <c:v>-55.578867727464974</c:v>
                </c:pt>
                <c:pt idx="1">
                  <c:v>-83.089532813234939</c:v>
                </c:pt>
                <c:pt idx="2">
                  <c:v>-85.98986437857188</c:v>
                </c:pt>
                <c:pt idx="3">
                  <c:v>-86.28804397082007</c:v>
                </c:pt>
                <c:pt idx="4">
                  <c:v>-79.884049163954316</c:v>
                </c:pt>
                <c:pt idx="5">
                  <c:v>7.9956792619799382</c:v>
                </c:pt>
                <c:pt idx="6" formatCode="General">
                  <c:v>361.23</c:v>
                </c:pt>
                <c:pt idx="7" formatCode="General">
                  <c:v>-21.6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8-4E3B-A285-3798CA8A7E87}"/>
            </c:ext>
          </c:extLst>
        </c:ser>
        <c:ser>
          <c:idx val="4"/>
          <c:order val="4"/>
          <c:tx>
            <c:strRef>
              <c:f>'整体分析（图2-4）'!$A$16</c:f>
              <c:strCache>
                <c:ptCount val="1"/>
                <c:pt idx="0">
                  <c:v>2013-2015</c:v>
                </c:pt>
              </c:strCache>
            </c:strRef>
          </c:tx>
          <c:invertIfNegative val="0"/>
          <c:cat>
            <c:strRef>
              <c:f>'整体分析（图2-4）'!$B$11:$O$11</c:f>
              <c:strCache>
                <c:ptCount val="8"/>
                <c:pt idx="0">
                  <c:v>Regional emission efficiency effect</c:v>
                </c:pt>
                <c:pt idx="1">
                  <c:v>Regional technical efficiency effect</c:v>
                </c:pt>
                <c:pt idx="2">
                  <c:v>Regional technology improvement effect</c:v>
                </c:pt>
                <c:pt idx="3">
                  <c:v>Regional capital-energy substitution effect</c:v>
                </c:pt>
                <c:pt idx="4">
                  <c:v>Regional labor-energy substitution effect</c:v>
                </c:pt>
                <c:pt idx="5">
                  <c:v>Regional output proportion effect</c:v>
                </c:pt>
                <c:pt idx="6">
                  <c:v>National economic growth effect</c:v>
                </c:pt>
                <c:pt idx="7">
                  <c:v>Total effects</c:v>
                </c:pt>
              </c:strCache>
            </c:strRef>
          </c:cat>
          <c:val>
            <c:numRef>
              <c:f>'整体分析（图2-4）'!$B$16:$O$16</c:f>
              <c:numCache>
                <c:formatCode>0.00_ </c:formatCode>
                <c:ptCount val="8"/>
                <c:pt idx="0">
                  <c:v>-610.2561512222951</c:v>
                </c:pt>
                <c:pt idx="1">
                  <c:v>-45.256196125408934</c:v>
                </c:pt>
                <c:pt idx="2">
                  <c:v>-46.380773450311501</c:v>
                </c:pt>
                <c:pt idx="3">
                  <c:v>-46.438270375588019</c:v>
                </c:pt>
                <c:pt idx="4">
                  <c:v>-43.719424732378528</c:v>
                </c:pt>
                <c:pt idx="5">
                  <c:v>-23.472245128449487</c:v>
                </c:pt>
                <c:pt idx="6" formatCode="General">
                  <c:v>243.07</c:v>
                </c:pt>
                <c:pt idx="7" formatCode="General">
                  <c:v>-572.46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8-4E3B-A285-3798CA8A7E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4643536"/>
        <c:axId val="1"/>
      </c:barChart>
      <c:catAx>
        <c:axId val="394643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txPr>
          <a:bodyPr/>
          <a:lstStyle/>
          <a:p>
            <a:pPr>
              <a:defRPr sz="1000"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ax val="10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CN">
                    <a:latin typeface="Times New Roman" pitchFamily="18" charset="0"/>
                    <a:cs typeface="Times New Roman" pitchFamily="18" charset="0"/>
                  </a:rPr>
                  <a:t>NOx emissions(10</a:t>
                </a:r>
                <a:r>
                  <a:rPr lang="en-US" altLang="zh-CN" baseline="30000">
                    <a:latin typeface="Times New Roman" pitchFamily="18" charset="0"/>
                    <a:cs typeface="Times New Roman" pitchFamily="18" charset="0"/>
                  </a:rPr>
                  <a:t>4</a:t>
                </a:r>
                <a:r>
                  <a:rPr lang="en-US" altLang="zh-CN">
                    <a:latin typeface="Times New Roman" pitchFamily="18" charset="0"/>
                    <a:cs typeface="Times New Roman" pitchFamily="18" charset="0"/>
                  </a:rPr>
                  <a:t> t)</a:t>
                </a:r>
              </a:p>
            </c:rich>
          </c:tx>
          <c:layout>
            <c:manualLayout>
              <c:xMode val="edge"/>
              <c:yMode val="edge"/>
              <c:x val="8.5836026491046876E-3"/>
              <c:y val="0.13614683581219014"/>
            </c:manualLayout>
          </c:layout>
          <c:overlay val="0"/>
        </c:title>
        <c:numFmt formatCode="0_ 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394643536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>
              <a:latin typeface="Times New Roman" pitchFamily="18" charset="0"/>
              <a:cs typeface="Times New Roman" pitchFamily="18" charset="0"/>
            </a:defRPr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478874288978864E-2"/>
          <c:y val="4.6770924467774866E-2"/>
          <c:w val="0.8763671432053497"/>
          <c:h val="0.6009226450860309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'整体分析（图2-4）'!$A$21</c:f>
              <c:strCache>
                <c:ptCount val="1"/>
                <c:pt idx="0">
                  <c:v>2005-2007</c:v>
                </c:pt>
              </c:strCache>
            </c:strRef>
          </c:tx>
          <c:invertIfNegative val="0"/>
          <c:cat>
            <c:strRef>
              <c:f>'整体分析（图2-4）'!$B$20:$O$20</c:f>
              <c:strCache>
                <c:ptCount val="8"/>
                <c:pt idx="0">
                  <c:v>Regional emission efficiency effect</c:v>
                </c:pt>
                <c:pt idx="1">
                  <c:v>Regional technical efficiency effect</c:v>
                </c:pt>
                <c:pt idx="2">
                  <c:v>Regional technology improvement effect</c:v>
                </c:pt>
                <c:pt idx="3">
                  <c:v>Regional capital-energy substitution effect</c:v>
                </c:pt>
                <c:pt idx="4">
                  <c:v>Regional labor-energy substitution effect</c:v>
                </c:pt>
                <c:pt idx="5">
                  <c:v>Regional output proportion effect</c:v>
                </c:pt>
                <c:pt idx="6">
                  <c:v>National economic growth effect</c:v>
                </c:pt>
                <c:pt idx="7">
                  <c:v>Total effects</c:v>
                </c:pt>
              </c:strCache>
            </c:strRef>
          </c:cat>
          <c:val>
            <c:numRef>
              <c:f>'整体分析（图2-4）'!$B$21:$O$21</c:f>
              <c:numCache>
                <c:formatCode>0.00_ </c:formatCode>
                <c:ptCount val="8"/>
                <c:pt idx="0">
                  <c:v>-285.13131696139368</c:v>
                </c:pt>
                <c:pt idx="1">
                  <c:v>-27.070133275994898</c:v>
                </c:pt>
                <c:pt idx="2">
                  <c:v>-28.099141343718454</c:v>
                </c:pt>
                <c:pt idx="3">
                  <c:v>-27.499225409034739</c:v>
                </c:pt>
                <c:pt idx="4">
                  <c:v>-26.734147356801333</c:v>
                </c:pt>
                <c:pt idx="5">
                  <c:v>4.0203169260913914</c:v>
                </c:pt>
                <c:pt idx="6" formatCode="General">
                  <c:v>351.09</c:v>
                </c:pt>
                <c:pt idx="7" formatCode="General">
                  <c:v>-39.42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F1-46BC-865E-D4B647776196}"/>
            </c:ext>
          </c:extLst>
        </c:ser>
        <c:ser>
          <c:idx val="1"/>
          <c:order val="1"/>
          <c:tx>
            <c:strRef>
              <c:f>'整体分析（图2-4）'!$A$22</c:f>
              <c:strCache>
                <c:ptCount val="1"/>
                <c:pt idx="0">
                  <c:v>2007-2009</c:v>
                </c:pt>
              </c:strCache>
            </c:strRef>
          </c:tx>
          <c:invertIfNegative val="0"/>
          <c:cat>
            <c:strRef>
              <c:f>'整体分析（图2-4）'!$B$20:$O$20</c:f>
              <c:strCache>
                <c:ptCount val="8"/>
                <c:pt idx="0">
                  <c:v>Regional emission efficiency effect</c:v>
                </c:pt>
                <c:pt idx="1">
                  <c:v>Regional technical efficiency effect</c:v>
                </c:pt>
                <c:pt idx="2">
                  <c:v>Regional technology improvement effect</c:v>
                </c:pt>
                <c:pt idx="3">
                  <c:v>Regional capital-energy substitution effect</c:v>
                </c:pt>
                <c:pt idx="4">
                  <c:v>Regional labor-energy substitution effect</c:v>
                </c:pt>
                <c:pt idx="5">
                  <c:v>Regional output proportion effect</c:v>
                </c:pt>
                <c:pt idx="6">
                  <c:v>National economic growth effect</c:v>
                </c:pt>
                <c:pt idx="7">
                  <c:v>Total effects</c:v>
                </c:pt>
              </c:strCache>
            </c:strRef>
          </c:cat>
          <c:val>
            <c:numRef>
              <c:f>'整体分析（图2-4）'!$B$22:$O$22</c:f>
              <c:numCache>
                <c:formatCode>0.00_ </c:formatCode>
                <c:ptCount val="8"/>
                <c:pt idx="0">
                  <c:v>-246.98471221186901</c:v>
                </c:pt>
                <c:pt idx="1">
                  <c:v>-39.589113440842041</c:v>
                </c:pt>
                <c:pt idx="2">
                  <c:v>-42.033950381575259</c:v>
                </c:pt>
                <c:pt idx="3">
                  <c:v>-40.761984034708178</c:v>
                </c:pt>
                <c:pt idx="4">
                  <c:v>-42.619815779226684</c:v>
                </c:pt>
                <c:pt idx="5">
                  <c:v>11.00854904883596</c:v>
                </c:pt>
                <c:pt idx="6" formatCode="General">
                  <c:v>280.77999999999997</c:v>
                </c:pt>
                <c:pt idx="7" formatCode="General">
                  <c:v>-120.2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F1-46BC-865E-D4B647776196}"/>
            </c:ext>
          </c:extLst>
        </c:ser>
        <c:ser>
          <c:idx val="2"/>
          <c:order val="2"/>
          <c:tx>
            <c:strRef>
              <c:f>'整体分析（图2-4）'!$A$23</c:f>
              <c:strCache>
                <c:ptCount val="1"/>
                <c:pt idx="0">
                  <c:v>2009-2011</c:v>
                </c:pt>
              </c:strCache>
            </c:strRef>
          </c:tx>
          <c:invertIfNegative val="0"/>
          <c:cat>
            <c:strRef>
              <c:f>'整体分析（图2-4）'!$B$20:$O$20</c:f>
              <c:strCache>
                <c:ptCount val="8"/>
                <c:pt idx="0">
                  <c:v>Regional emission efficiency effect</c:v>
                </c:pt>
                <c:pt idx="1">
                  <c:v>Regional technical efficiency effect</c:v>
                </c:pt>
                <c:pt idx="2">
                  <c:v>Regional technology improvement effect</c:v>
                </c:pt>
                <c:pt idx="3">
                  <c:v>Regional capital-energy substitution effect</c:v>
                </c:pt>
                <c:pt idx="4">
                  <c:v>Regional labor-energy substitution effect</c:v>
                </c:pt>
                <c:pt idx="5">
                  <c:v>Regional output proportion effect</c:v>
                </c:pt>
                <c:pt idx="6">
                  <c:v>National economic growth effect</c:v>
                </c:pt>
                <c:pt idx="7">
                  <c:v>Total effects</c:v>
                </c:pt>
              </c:strCache>
            </c:strRef>
          </c:cat>
          <c:val>
            <c:numRef>
              <c:f>'整体分析（图2-4）'!$B$23:$O$23</c:f>
              <c:numCache>
                <c:formatCode>0.00_ </c:formatCode>
                <c:ptCount val="8"/>
                <c:pt idx="0">
                  <c:v>-230.42856976128667</c:v>
                </c:pt>
                <c:pt idx="1">
                  <c:v>-26.616218733789911</c:v>
                </c:pt>
                <c:pt idx="2">
                  <c:v>-27.699374389944733</c:v>
                </c:pt>
                <c:pt idx="3">
                  <c:v>-27.079511214831694</c:v>
                </c:pt>
                <c:pt idx="4">
                  <c:v>-26.70847682474411</c:v>
                </c:pt>
                <c:pt idx="5">
                  <c:v>18.637729320923942</c:v>
                </c:pt>
                <c:pt idx="6" formatCode="General">
                  <c:v>309</c:v>
                </c:pt>
                <c:pt idx="7" formatCode="General">
                  <c:v>-10.9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F1-46BC-865E-D4B647776196}"/>
            </c:ext>
          </c:extLst>
        </c:ser>
        <c:ser>
          <c:idx val="3"/>
          <c:order val="3"/>
          <c:tx>
            <c:strRef>
              <c:f>'整体分析（图2-4）'!$A$24</c:f>
              <c:strCache>
                <c:ptCount val="1"/>
                <c:pt idx="0">
                  <c:v>2011-2013</c:v>
                </c:pt>
              </c:strCache>
            </c:strRef>
          </c:tx>
          <c:invertIfNegative val="0"/>
          <c:cat>
            <c:strRef>
              <c:f>'整体分析（图2-4）'!$B$20:$O$20</c:f>
              <c:strCache>
                <c:ptCount val="8"/>
                <c:pt idx="0">
                  <c:v>Regional emission efficiency effect</c:v>
                </c:pt>
                <c:pt idx="1">
                  <c:v>Regional technical efficiency effect</c:v>
                </c:pt>
                <c:pt idx="2">
                  <c:v>Regional technology improvement effect</c:v>
                </c:pt>
                <c:pt idx="3">
                  <c:v>Regional capital-energy substitution effect</c:v>
                </c:pt>
                <c:pt idx="4">
                  <c:v>Regional labor-energy substitution effect</c:v>
                </c:pt>
                <c:pt idx="5">
                  <c:v>Regional output proportion effect</c:v>
                </c:pt>
                <c:pt idx="6">
                  <c:v>National economic growth effect</c:v>
                </c:pt>
                <c:pt idx="7">
                  <c:v>Total effects</c:v>
                </c:pt>
              </c:strCache>
            </c:strRef>
          </c:cat>
          <c:val>
            <c:numRef>
              <c:f>'整体分析（图2-4）'!$B$24:$O$24</c:f>
              <c:numCache>
                <c:formatCode>0.00_ </c:formatCode>
                <c:ptCount val="8"/>
                <c:pt idx="0">
                  <c:v>-90.888964001963345</c:v>
                </c:pt>
                <c:pt idx="1">
                  <c:v>-35.205288821977696</c:v>
                </c:pt>
                <c:pt idx="2">
                  <c:v>-36.405908852156607</c:v>
                </c:pt>
                <c:pt idx="3">
                  <c:v>-36.684914771840099</c:v>
                </c:pt>
                <c:pt idx="4">
                  <c:v>-33.848883731811107</c:v>
                </c:pt>
                <c:pt idx="5">
                  <c:v>7.1237416843808923</c:v>
                </c:pt>
                <c:pt idx="6" formatCode="General">
                  <c:v>153.16</c:v>
                </c:pt>
                <c:pt idx="7" formatCode="General">
                  <c:v>-72.75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9F1-46BC-865E-D4B647776196}"/>
            </c:ext>
          </c:extLst>
        </c:ser>
        <c:ser>
          <c:idx val="4"/>
          <c:order val="4"/>
          <c:tx>
            <c:strRef>
              <c:f>'整体分析（图2-4）'!$A$25</c:f>
              <c:strCache>
                <c:ptCount val="1"/>
                <c:pt idx="0">
                  <c:v>2013-2015</c:v>
                </c:pt>
              </c:strCache>
            </c:strRef>
          </c:tx>
          <c:invertIfNegative val="0"/>
          <c:cat>
            <c:strRef>
              <c:f>'整体分析（图2-4）'!$B$20:$O$20</c:f>
              <c:strCache>
                <c:ptCount val="8"/>
                <c:pt idx="0">
                  <c:v>Regional emission efficiency effect</c:v>
                </c:pt>
                <c:pt idx="1">
                  <c:v>Regional technical efficiency effect</c:v>
                </c:pt>
                <c:pt idx="2">
                  <c:v>Regional technology improvement effect</c:v>
                </c:pt>
                <c:pt idx="3">
                  <c:v>Regional capital-energy substitution effect</c:v>
                </c:pt>
                <c:pt idx="4">
                  <c:v>Regional labor-energy substitution effect</c:v>
                </c:pt>
                <c:pt idx="5">
                  <c:v>Regional output proportion effect</c:v>
                </c:pt>
                <c:pt idx="6">
                  <c:v>National economic growth effect</c:v>
                </c:pt>
                <c:pt idx="7">
                  <c:v>Total effects</c:v>
                </c:pt>
              </c:strCache>
            </c:strRef>
          </c:cat>
          <c:val>
            <c:numRef>
              <c:f>'整体分析（图2-4）'!$B$25:$O$25</c:f>
              <c:numCache>
                <c:formatCode>0.00_ </c:formatCode>
                <c:ptCount val="8"/>
                <c:pt idx="0">
                  <c:v>-276.09815957597192</c:v>
                </c:pt>
                <c:pt idx="1">
                  <c:v>-19.092207465542707</c:v>
                </c:pt>
                <c:pt idx="2">
                  <c:v>-19.711223554409877</c:v>
                </c:pt>
                <c:pt idx="3">
                  <c:v>-19.729481957979822</c:v>
                </c:pt>
                <c:pt idx="4">
                  <c:v>-18.550342562822507</c:v>
                </c:pt>
                <c:pt idx="5">
                  <c:v>-13.014652621100648</c:v>
                </c:pt>
                <c:pt idx="6" formatCode="General">
                  <c:v>98.52</c:v>
                </c:pt>
                <c:pt idx="7" formatCode="General">
                  <c:v>-267.68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9F1-46BC-865E-D4B647776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4642552"/>
        <c:axId val="1"/>
      </c:barChart>
      <c:catAx>
        <c:axId val="394642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ax val="800"/>
          <c:min val="-6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CN">
                    <a:latin typeface="Times New Roman" pitchFamily="18" charset="0"/>
                    <a:cs typeface="Times New Roman" pitchFamily="18" charset="0"/>
                  </a:rPr>
                  <a:t>PM</a:t>
                </a:r>
                <a:r>
                  <a:rPr lang="en-US" altLang="zh-CN" baseline="-25000">
                    <a:latin typeface="Times New Roman" pitchFamily="18" charset="0"/>
                    <a:cs typeface="Times New Roman" pitchFamily="18" charset="0"/>
                  </a:rPr>
                  <a:t>2.5</a:t>
                </a:r>
                <a:r>
                  <a:rPr lang="en-US" altLang="zh-CN">
                    <a:latin typeface="Times New Roman" pitchFamily="18" charset="0"/>
                    <a:cs typeface="Times New Roman" pitchFamily="18" charset="0"/>
                  </a:rPr>
                  <a:t> emissions(10</a:t>
                </a:r>
                <a:r>
                  <a:rPr lang="en-US" altLang="zh-CN" baseline="30000">
                    <a:latin typeface="Times New Roman" pitchFamily="18" charset="0"/>
                    <a:cs typeface="Times New Roman" pitchFamily="18" charset="0"/>
                  </a:rPr>
                  <a:t>4</a:t>
                </a:r>
                <a:r>
                  <a:rPr lang="en-US" altLang="zh-CN">
                    <a:latin typeface="Times New Roman" pitchFamily="18" charset="0"/>
                    <a:cs typeface="Times New Roman" pitchFamily="18" charset="0"/>
                  </a:rPr>
                  <a:t> </a:t>
                </a:r>
                <a:r>
                  <a:rPr lang="en-US" altLang="zh-CN"/>
                  <a:t>t)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9.7420121497506749E-3"/>
              <c:y val="0.11120231922229233"/>
            </c:manualLayout>
          </c:layout>
          <c:overlay val="0"/>
        </c:title>
        <c:numFmt formatCode="0_ 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394642552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>
              <a:latin typeface="Times New Roman" pitchFamily="18" charset="0"/>
              <a:cs typeface="Times New Roman" pitchFamily="18" charset="0"/>
            </a:defRPr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4848444406698776E-2"/>
          <c:y val="5.0925925925925923E-2"/>
          <c:w val="0.88255268553680399"/>
          <c:h val="0.7375213552851348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图5!$B$1</c:f>
              <c:strCache>
                <c:ptCount val="1"/>
                <c:pt idx="0">
                  <c:v>2005-2007</c:v>
                </c:pt>
              </c:strCache>
            </c:strRef>
          </c:tx>
          <c:invertIfNegative val="0"/>
          <c:cat>
            <c:strRef>
              <c:f>图5!$A$2:$A$8</c:f>
              <c:strCache>
                <c:ptCount val="7"/>
                <c:pt idx="0">
                  <c:v>North China</c:v>
                </c:pt>
                <c:pt idx="1">
                  <c:v>East China</c:v>
                </c:pt>
                <c:pt idx="2">
                  <c:v>Central China</c:v>
                </c:pt>
                <c:pt idx="3">
                  <c:v>South China</c:v>
                </c:pt>
                <c:pt idx="4">
                  <c:v>Southwest China</c:v>
                </c:pt>
                <c:pt idx="5">
                  <c:v>Northwest China</c:v>
                </c:pt>
                <c:pt idx="6">
                  <c:v>Northeast China</c:v>
                </c:pt>
              </c:strCache>
            </c:strRef>
          </c:cat>
          <c:val>
            <c:numRef>
              <c:f>图5!$B$2:$B$8</c:f>
              <c:numCache>
                <c:formatCode>0.0000_);[Red]\(0.0000\)</c:formatCode>
                <c:ptCount val="7"/>
                <c:pt idx="0">
                  <c:v>-3.3568996260243678E-3</c:v>
                </c:pt>
                <c:pt idx="1">
                  <c:v>-2.9169068927670239E-3</c:v>
                </c:pt>
                <c:pt idx="2">
                  <c:v>1.6059611253468331E-2</c:v>
                </c:pt>
                <c:pt idx="3">
                  <c:v>4.3980651505188817E-3</c:v>
                </c:pt>
                <c:pt idx="4">
                  <c:v>9.5769021148162103E-4</c:v>
                </c:pt>
                <c:pt idx="5">
                  <c:v>2.4205452137807448E-2</c:v>
                </c:pt>
                <c:pt idx="6">
                  <c:v>-2.1504200772717752E-2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01-4039-8115-ED9724BE8E74}"/>
            </c:ext>
          </c:extLst>
        </c:ser>
        <c:ser>
          <c:idx val="1"/>
          <c:order val="1"/>
          <c:tx>
            <c:strRef>
              <c:f>图5!$C$1</c:f>
              <c:strCache>
                <c:ptCount val="1"/>
                <c:pt idx="0">
                  <c:v>2007-2009</c:v>
                </c:pt>
              </c:strCache>
            </c:strRef>
          </c:tx>
          <c:invertIfNegative val="0"/>
          <c:cat>
            <c:strRef>
              <c:f>图5!$A$2:$A$8</c:f>
              <c:strCache>
                <c:ptCount val="7"/>
                <c:pt idx="0">
                  <c:v>North China</c:v>
                </c:pt>
                <c:pt idx="1">
                  <c:v>East China</c:v>
                </c:pt>
                <c:pt idx="2">
                  <c:v>Central China</c:v>
                </c:pt>
                <c:pt idx="3">
                  <c:v>South China</c:v>
                </c:pt>
                <c:pt idx="4">
                  <c:v>Southwest China</c:v>
                </c:pt>
                <c:pt idx="5">
                  <c:v>Northwest China</c:v>
                </c:pt>
                <c:pt idx="6">
                  <c:v>Northeast China</c:v>
                </c:pt>
              </c:strCache>
            </c:strRef>
          </c:cat>
          <c:val>
            <c:numRef>
              <c:f>图5!$C$2:$C$8</c:f>
              <c:numCache>
                <c:formatCode>0.0000_);[Red]\(0.0000\)</c:formatCode>
                <c:ptCount val="7"/>
                <c:pt idx="0">
                  <c:v>2.0309704450140798E-2</c:v>
                </c:pt>
                <c:pt idx="1">
                  <c:v>-1.8319629847059038E-2</c:v>
                </c:pt>
                <c:pt idx="2">
                  <c:v>2.6516056408316446E-2</c:v>
                </c:pt>
                <c:pt idx="3">
                  <c:v>-3.5861526410696731E-2</c:v>
                </c:pt>
                <c:pt idx="4">
                  <c:v>6.5122173853222609E-2</c:v>
                </c:pt>
                <c:pt idx="5">
                  <c:v>3.1388625714745766E-2</c:v>
                </c:pt>
                <c:pt idx="6">
                  <c:v>3.2012823284581771E-3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01-4039-8115-ED9724BE8E74}"/>
            </c:ext>
          </c:extLst>
        </c:ser>
        <c:ser>
          <c:idx val="2"/>
          <c:order val="2"/>
          <c:tx>
            <c:strRef>
              <c:f>图5!$D$1</c:f>
              <c:strCache>
                <c:ptCount val="1"/>
                <c:pt idx="0">
                  <c:v>2009-2011</c:v>
                </c:pt>
              </c:strCache>
            </c:strRef>
          </c:tx>
          <c:invertIfNegative val="0"/>
          <c:cat>
            <c:strRef>
              <c:f>图5!$A$2:$A$8</c:f>
              <c:strCache>
                <c:ptCount val="7"/>
                <c:pt idx="0">
                  <c:v>North China</c:v>
                </c:pt>
                <c:pt idx="1">
                  <c:v>East China</c:v>
                </c:pt>
                <c:pt idx="2">
                  <c:v>Central China</c:v>
                </c:pt>
                <c:pt idx="3">
                  <c:v>South China</c:v>
                </c:pt>
                <c:pt idx="4">
                  <c:v>Southwest China</c:v>
                </c:pt>
                <c:pt idx="5">
                  <c:v>Northwest China</c:v>
                </c:pt>
                <c:pt idx="6">
                  <c:v>Northeast China</c:v>
                </c:pt>
              </c:strCache>
            </c:strRef>
          </c:cat>
          <c:val>
            <c:numRef>
              <c:f>图5!$D$2:$D$8</c:f>
              <c:numCache>
                <c:formatCode>0.0000_);[Red]\(0.0000\)</c:formatCode>
                <c:ptCount val="7"/>
                <c:pt idx="0">
                  <c:v>7.4647610714062562E-3</c:v>
                </c:pt>
                <c:pt idx="1">
                  <c:v>-2.0965075943154443E-2</c:v>
                </c:pt>
                <c:pt idx="2">
                  <c:v>1.9714859941404095E-2</c:v>
                </c:pt>
                <c:pt idx="3">
                  <c:v>-3.3587793297052859E-2</c:v>
                </c:pt>
                <c:pt idx="4">
                  <c:v>4.7871285166599664E-2</c:v>
                </c:pt>
                <c:pt idx="5">
                  <c:v>7.0428055168090253E-2</c:v>
                </c:pt>
                <c:pt idx="6">
                  <c:v>2.2852636838737395E-2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101-4039-8115-ED9724BE8E74}"/>
            </c:ext>
          </c:extLst>
        </c:ser>
        <c:ser>
          <c:idx val="3"/>
          <c:order val="3"/>
          <c:tx>
            <c:strRef>
              <c:f>图5!$E$1</c:f>
              <c:strCache>
                <c:ptCount val="1"/>
                <c:pt idx="0">
                  <c:v>2011-2013</c:v>
                </c:pt>
              </c:strCache>
            </c:strRef>
          </c:tx>
          <c:invertIfNegative val="0"/>
          <c:cat>
            <c:strRef>
              <c:f>图5!$A$2:$A$8</c:f>
              <c:strCache>
                <c:ptCount val="7"/>
                <c:pt idx="0">
                  <c:v>North China</c:v>
                </c:pt>
                <c:pt idx="1">
                  <c:v>East China</c:v>
                </c:pt>
                <c:pt idx="2">
                  <c:v>Central China</c:v>
                </c:pt>
                <c:pt idx="3">
                  <c:v>South China</c:v>
                </c:pt>
                <c:pt idx="4">
                  <c:v>Southwest China</c:v>
                </c:pt>
                <c:pt idx="5">
                  <c:v>Northwest China</c:v>
                </c:pt>
                <c:pt idx="6">
                  <c:v>Northeast China</c:v>
                </c:pt>
              </c:strCache>
            </c:strRef>
          </c:cat>
          <c:val>
            <c:numRef>
              <c:f>图5!$E$2:$E$8</c:f>
              <c:numCache>
                <c:formatCode>0.0000_);[Red]\(0.0000\)</c:formatCode>
                <c:ptCount val="7"/>
                <c:pt idx="0">
                  <c:v>-2.3726999254652492E-2</c:v>
                </c:pt>
                <c:pt idx="1">
                  <c:v>-8.8751060156522232E-3</c:v>
                </c:pt>
                <c:pt idx="2">
                  <c:v>1.6404557391992869E-2</c:v>
                </c:pt>
                <c:pt idx="3">
                  <c:v>-2.2089040238731039E-2</c:v>
                </c:pt>
                <c:pt idx="4">
                  <c:v>5.5639847107203266E-2</c:v>
                </c:pt>
                <c:pt idx="5">
                  <c:v>4.7920654099720794E-2</c:v>
                </c:pt>
                <c:pt idx="6">
                  <c:v>-6.8746545875443266E-3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101-4039-8115-ED9724BE8E74}"/>
            </c:ext>
          </c:extLst>
        </c:ser>
        <c:ser>
          <c:idx val="4"/>
          <c:order val="4"/>
          <c:tx>
            <c:strRef>
              <c:f>图5!$F$1</c:f>
              <c:strCache>
                <c:ptCount val="1"/>
                <c:pt idx="0">
                  <c:v>2013-2015</c:v>
                </c:pt>
              </c:strCache>
            </c:strRef>
          </c:tx>
          <c:invertIfNegative val="0"/>
          <c:cat>
            <c:strRef>
              <c:f>图5!$A$2:$A$8</c:f>
              <c:strCache>
                <c:ptCount val="7"/>
                <c:pt idx="0">
                  <c:v>North China</c:v>
                </c:pt>
                <c:pt idx="1">
                  <c:v>East China</c:v>
                </c:pt>
                <c:pt idx="2">
                  <c:v>Central China</c:v>
                </c:pt>
                <c:pt idx="3">
                  <c:v>South China</c:v>
                </c:pt>
                <c:pt idx="4">
                  <c:v>Southwest China</c:v>
                </c:pt>
                <c:pt idx="5">
                  <c:v>Northwest China</c:v>
                </c:pt>
                <c:pt idx="6">
                  <c:v>Northeast China</c:v>
                </c:pt>
              </c:strCache>
            </c:strRef>
          </c:cat>
          <c:val>
            <c:numRef>
              <c:f>图5!$F$2:$F$8</c:f>
              <c:numCache>
                <c:formatCode>0.0000_);[Red]\(0.0000\)</c:formatCode>
                <c:ptCount val="7"/>
                <c:pt idx="0">
                  <c:v>-4.8752661993360702E-2</c:v>
                </c:pt>
                <c:pt idx="1">
                  <c:v>1.5775093437303767E-2</c:v>
                </c:pt>
                <c:pt idx="2">
                  <c:v>2.3234927077464551E-2</c:v>
                </c:pt>
                <c:pt idx="3">
                  <c:v>2.0893286350284423E-2</c:v>
                </c:pt>
                <c:pt idx="4">
                  <c:v>4.4238492769198778E-2</c:v>
                </c:pt>
                <c:pt idx="5">
                  <c:v>-2.642851657419909E-2</c:v>
                </c:pt>
                <c:pt idx="6">
                  <c:v>-7.4192927633828787E-2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101-4039-8115-ED9724BE8E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5957456"/>
        <c:axId val="1"/>
      </c:barChart>
      <c:catAx>
        <c:axId val="395957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txPr>
          <a:bodyPr/>
          <a:lstStyle/>
          <a:p>
            <a:pPr>
              <a:defRPr sz="900"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in val="-8.0000000000000016E-2"/>
        </c:scaling>
        <c:delete val="0"/>
        <c:axPos val="l"/>
        <c:majorGridlines/>
        <c:title>
          <c:tx>
            <c:rich>
              <a:bodyPr rot="-5400000" vert="horz" anchor="ctr" anchorCtr="0"/>
              <a:lstStyle/>
              <a:p>
                <a:pPr>
                  <a:defRPr sz="900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 altLang="zh-CN" sz="900">
                    <a:latin typeface="Times New Roman" pitchFamily="18" charset="0"/>
                    <a:cs typeface="Times New Roman" pitchFamily="18" charset="0"/>
                  </a:rPr>
                  <a:t>Out</a:t>
                </a:r>
                <a:r>
                  <a:rPr lang="en-US" altLang="zh-CN" sz="900" baseline="0">
                    <a:latin typeface="Times New Roman" pitchFamily="18" charset="0"/>
                    <a:cs typeface="Times New Roman" pitchFamily="18" charset="0"/>
                  </a:rPr>
                  <a:t>put proportion </a:t>
                </a:r>
                <a:r>
                  <a:rPr lang="en-US" altLang="zh-CN" sz="900">
                    <a:latin typeface="Times New Roman" pitchFamily="18" charset="0"/>
                    <a:cs typeface="Times New Roman" pitchFamily="18" charset="0"/>
                  </a:rPr>
                  <a:t>growth rate</a:t>
                </a:r>
                <a:endParaRPr lang="zh-CN" altLang="en-US" sz="900">
                  <a:latin typeface="Times New Roman" pitchFamily="18" charset="0"/>
                  <a:cs typeface="Times New Roman" pitchFamily="18" charset="0"/>
                </a:endParaRPr>
              </a:p>
            </c:rich>
          </c:tx>
          <c:layout>
            <c:manualLayout>
              <c:xMode val="edge"/>
              <c:yMode val="edge"/>
              <c:x val="1.2326656394453005E-2"/>
              <c:y val="7.5993319016941063E-2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900"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395957456"/>
        <c:crosses val="autoZero"/>
        <c:crossBetween val="between"/>
      </c:valAx>
    </c:plotArea>
    <c:legend>
      <c:legendPos val="b"/>
      <c:layout>
        <c:manualLayout>
          <c:xMode val="edge"/>
          <c:yMode val="edge"/>
          <c:wMode val="edge"/>
          <c:hMode val="edge"/>
          <c:x val="0.21260263114260178"/>
          <c:y val="0.8945870675256502"/>
          <c:w val="0.8038327489495245"/>
          <c:h val="0.96653896444762588"/>
        </c:manualLayout>
      </c:layout>
      <c:overlay val="0"/>
      <c:txPr>
        <a:bodyPr/>
        <a:lstStyle/>
        <a:p>
          <a:pPr>
            <a:defRPr sz="900">
              <a:latin typeface="Times New Roman" pitchFamily="18" charset="0"/>
              <a:cs typeface="Times New Roman" pitchFamily="18" charset="0"/>
            </a:defRPr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762987959838354"/>
          <c:y val="5.1400554097404488E-2"/>
          <c:w val="0.73614214889805429"/>
          <c:h val="0.7396431175269757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图6!$A$2</c:f>
              <c:strCache>
                <c:ptCount val="1"/>
                <c:pt idx="0">
                  <c:v>Secondary industry</c:v>
                </c:pt>
              </c:strCache>
            </c:strRef>
          </c:tx>
          <c:invertIfNegative val="0"/>
          <c:cat>
            <c:numRef>
              <c:f>图6!$B$1:$L$1</c:f>
              <c:numCache>
                <c:formatCode>General</c:formatCode>
                <c:ptCount val="11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</c:numCache>
            </c:numRef>
          </c:cat>
          <c:val>
            <c:numRef>
              <c:f>图6!$B$2:$L$2</c:f>
              <c:numCache>
                <c:formatCode>0.0000_);[Red]\(0.0000\)</c:formatCode>
                <c:ptCount val="11"/>
                <c:pt idx="0">
                  <c:v>0.46176666666666683</c:v>
                </c:pt>
                <c:pt idx="1">
                  <c:v>0.47703333333333331</c:v>
                </c:pt>
                <c:pt idx="2">
                  <c:v>0.48330000000000012</c:v>
                </c:pt>
                <c:pt idx="3">
                  <c:v>0.4937333333333333</c:v>
                </c:pt>
                <c:pt idx="4">
                  <c:v>0.47463333333333346</c:v>
                </c:pt>
                <c:pt idx="5">
                  <c:v>0.49133333333333323</c:v>
                </c:pt>
                <c:pt idx="6">
                  <c:v>0.49656666666666682</c:v>
                </c:pt>
                <c:pt idx="7">
                  <c:v>0.48650000000000004</c:v>
                </c:pt>
                <c:pt idx="8">
                  <c:v>0.47897501525067854</c:v>
                </c:pt>
                <c:pt idx="9">
                  <c:v>0.45973333333333322</c:v>
                </c:pt>
                <c:pt idx="10">
                  <c:v>0.43256666666666665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AA-4327-B421-5C0FDA07C875}"/>
            </c:ext>
          </c:extLst>
        </c:ser>
        <c:ser>
          <c:idx val="1"/>
          <c:order val="1"/>
          <c:tx>
            <c:strRef>
              <c:f>图6!$A$3</c:f>
              <c:strCache>
                <c:ptCount val="1"/>
                <c:pt idx="0">
                  <c:v>Tertiary industry</c:v>
                </c:pt>
              </c:strCache>
            </c:strRef>
          </c:tx>
          <c:invertIfNegative val="0"/>
          <c:cat>
            <c:numRef>
              <c:f>图6!$B$1:$L$1</c:f>
              <c:numCache>
                <c:formatCode>General</c:formatCode>
                <c:ptCount val="11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</c:numCache>
            </c:numRef>
          </c:cat>
          <c:val>
            <c:numRef>
              <c:f>图6!$B$3:$L$3</c:f>
              <c:numCache>
                <c:formatCode>0.0000_);[Red]\(0.0000\)</c:formatCode>
                <c:ptCount val="11"/>
                <c:pt idx="0">
                  <c:v>0.39919999999999994</c:v>
                </c:pt>
                <c:pt idx="1">
                  <c:v>0.39466666666666667</c:v>
                </c:pt>
                <c:pt idx="2">
                  <c:v>0.39309999999999995</c:v>
                </c:pt>
                <c:pt idx="3">
                  <c:v>0.38406666666666661</c:v>
                </c:pt>
                <c:pt idx="4">
                  <c:v>0.40026139847091563</c:v>
                </c:pt>
                <c:pt idx="5">
                  <c:v>0.39970000000000006</c:v>
                </c:pt>
                <c:pt idx="6">
                  <c:v>0.39783333333333326</c:v>
                </c:pt>
                <c:pt idx="7">
                  <c:v>0.40883333333333333</c:v>
                </c:pt>
                <c:pt idx="8">
                  <c:v>0.41651405504244721</c:v>
                </c:pt>
                <c:pt idx="9">
                  <c:v>0.44089999999999996</c:v>
                </c:pt>
                <c:pt idx="10">
                  <c:v>0.46876666666666672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AA-4327-B421-5C0FDA07C8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5950896"/>
        <c:axId val="1"/>
      </c:barChart>
      <c:lineChart>
        <c:grouping val="standard"/>
        <c:varyColors val="0"/>
        <c:ser>
          <c:idx val="2"/>
          <c:order val="2"/>
          <c:tx>
            <c:strRef>
              <c:f>图6!$A$4</c:f>
              <c:strCache>
                <c:ptCount val="1"/>
                <c:pt idx="0">
                  <c:v>Growth rate</c:v>
                </c:pt>
              </c:strCache>
            </c:strRef>
          </c:tx>
          <c:marker>
            <c:symbol val="none"/>
          </c:marker>
          <c:cat>
            <c:numRef>
              <c:f>图6!$B$1:$L$1</c:f>
              <c:numCache>
                <c:formatCode>General</c:formatCode>
                <c:ptCount val="11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</c:numCache>
            </c:numRef>
          </c:cat>
          <c:val>
            <c:numRef>
              <c:f>图6!$B$4:$L$4</c:f>
              <c:numCache>
                <c:formatCode>0.0000_);[Red]\(0.0000\)</c:formatCode>
                <c:ptCount val="11"/>
                <c:pt idx="0">
                  <c:v>0.11310000000000001</c:v>
                </c:pt>
                <c:pt idx="1">
                  <c:v>0.1268</c:v>
                </c:pt>
                <c:pt idx="2">
                  <c:v>0.1416</c:v>
                </c:pt>
                <c:pt idx="3">
                  <c:v>9.6299999999999997E-2</c:v>
                </c:pt>
                <c:pt idx="4">
                  <c:v>9.2100000000000001E-2</c:v>
                </c:pt>
                <c:pt idx="5">
                  <c:v>0.1045</c:v>
                </c:pt>
                <c:pt idx="6">
                  <c:v>9.2999999999999999E-2</c:v>
                </c:pt>
                <c:pt idx="7">
                  <c:v>7.6499999999999999E-2</c:v>
                </c:pt>
                <c:pt idx="8">
                  <c:v>7.6700000000000004E-2</c:v>
                </c:pt>
                <c:pt idx="9">
                  <c:v>7.3999999999999996E-2</c:v>
                </c:pt>
                <c:pt idx="10">
                  <c:v>6.9000000000000006E-2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AA-4327-B421-5C0FDA07C8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395950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900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 altLang="zh-CN" sz="900">
                    <a:latin typeface="Times New Roman" pitchFamily="18" charset="0"/>
                    <a:cs typeface="Times New Roman" pitchFamily="18" charset="0"/>
                  </a:rPr>
                  <a:t>Proportion</a:t>
                </a:r>
                <a:endParaRPr lang="zh-CN" altLang="en-US" sz="900">
                  <a:latin typeface="Times New Roman" pitchFamily="18" charset="0"/>
                  <a:cs typeface="Times New Roman" pitchFamily="18" charset="0"/>
                </a:endParaRPr>
              </a:p>
            </c:rich>
          </c:tx>
          <c:layout>
            <c:manualLayout>
              <c:xMode val="edge"/>
              <c:yMode val="edge"/>
              <c:x val="1.3888888888888888E-2"/>
              <c:y val="0.28876822688830561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zh-CN"/>
          </a:p>
        </c:txPr>
        <c:crossAx val="395950896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title>
          <c:tx>
            <c:rich>
              <a:bodyPr rot="5400000" vert="horz"/>
              <a:lstStyle/>
              <a:p>
                <a:pPr>
                  <a:defRPr sz="900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 altLang="zh-CN" sz="900">
                    <a:latin typeface="Times New Roman" pitchFamily="18" charset="0"/>
                    <a:cs typeface="Times New Roman" pitchFamily="18" charset="0"/>
                  </a:rPr>
                  <a:t>Growth</a:t>
                </a:r>
                <a:r>
                  <a:rPr lang="en-US" altLang="zh-CN" sz="900" baseline="0">
                    <a:latin typeface="Times New Roman" pitchFamily="18" charset="0"/>
                    <a:cs typeface="Times New Roman" pitchFamily="18" charset="0"/>
                  </a:rPr>
                  <a:t> rate</a:t>
                </a:r>
                <a:endParaRPr lang="zh-CN" altLang="en-US" sz="900">
                  <a:latin typeface="Times New Roman" pitchFamily="18" charset="0"/>
                  <a:cs typeface="Times New Roman" pitchFamily="18" charset="0"/>
                </a:endParaRPr>
              </a:p>
            </c:rich>
          </c:tx>
          <c:layout>
            <c:manualLayout>
              <c:xMode val="edge"/>
              <c:yMode val="edge"/>
              <c:x val="0.94583343748698079"/>
              <c:y val="0.27529600466608339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zh-CN"/>
          </a:p>
        </c:txPr>
        <c:crossAx val="3"/>
        <c:crosses val="max"/>
        <c:crossBetween val="between"/>
      </c:valAx>
    </c:plotArea>
    <c:legend>
      <c:legendPos val="b"/>
      <c:overlay val="0"/>
      <c:txPr>
        <a:bodyPr/>
        <a:lstStyle/>
        <a:p>
          <a:pPr>
            <a:defRPr sz="900">
              <a:latin typeface="Times New Roman" pitchFamily="18" charset="0"/>
              <a:cs typeface="Times New Roman" pitchFamily="18" charset="0"/>
            </a:defRPr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1209675</xdr:colOff>
      <xdr:row>24</xdr:row>
      <xdr:rowOff>9525</xdr:rowOff>
    </xdr:from>
    <xdr:to>
      <xdr:col>11</xdr:col>
      <xdr:colOff>200025</xdr:colOff>
      <xdr:row>38</xdr:row>
      <xdr:rowOff>133350</xdr:rowOff>
    </xdr:to>
    <xdr:graphicFrame macro="">
      <xdr:nvGraphicFramePr>
        <xdr:cNvPr id="52231" name="图表 1">
          <a:extLst>
            <a:ext uri="{FF2B5EF4-FFF2-40B4-BE49-F238E27FC236}">
              <a16:creationId xmlns:a16="http://schemas.microsoft.com/office/drawing/2014/main" id="{F7673481-482E-4F5A-92DB-F2F7C2BD6A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</xdr:colOff>
      <xdr:row>41</xdr:row>
      <xdr:rowOff>161925</xdr:rowOff>
    </xdr:from>
    <xdr:to>
      <xdr:col>10</xdr:col>
      <xdr:colOff>409575</xdr:colOff>
      <xdr:row>57</xdr:row>
      <xdr:rowOff>133350</xdr:rowOff>
    </xdr:to>
    <xdr:graphicFrame macro="">
      <xdr:nvGraphicFramePr>
        <xdr:cNvPr id="1625092" name="图表 1">
          <a:extLst>
            <a:ext uri="{FF2B5EF4-FFF2-40B4-BE49-F238E27FC236}">
              <a16:creationId xmlns:a16="http://schemas.microsoft.com/office/drawing/2014/main" id="{D8E0844A-4DB3-4FAE-B768-005D6FFBBA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371475</xdr:colOff>
      <xdr:row>5</xdr:row>
      <xdr:rowOff>114300</xdr:rowOff>
    </xdr:from>
    <xdr:to>
      <xdr:col>14</xdr:col>
      <xdr:colOff>581025</xdr:colOff>
      <xdr:row>19</xdr:row>
      <xdr:rowOff>38100</xdr:rowOff>
    </xdr:to>
    <xdr:graphicFrame macro="">
      <xdr:nvGraphicFramePr>
        <xdr:cNvPr id="1626115" name="图表 1">
          <a:extLst>
            <a:ext uri="{FF2B5EF4-FFF2-40B4-BE49-F238E27FC236}">
              <a16:creationId xmlns:a16="http://schemas.microsoft.com/office/drawing/2014/main" id="{5DF4A8A3-07EF-4B55-A302-C04EEA4CCA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26</xdr:row>
      <xdr:rowOff>0</xdr:rowOff>
    </xdr:from>
    <xdr:to>
      <xdr:col>15</xdr:col>
      <xdr:colOff>0</xdr:colOff>
      <xdr:row>41</xdr:row>
      <xdr:rowOff>152400</xdr:rowOff>
    </xdr:to>
    <xdr:graphicFrame macro="">
      <xdr:nvGraphicFramePr>
        <xdr:cNvPr id="1499" name="图表 1">
          <a:extLst>
            <a:ext uri="{FF2B5EF4-FFF2-40B4-BE49-F238E27FC236}">
              <a16:creationId xmlns:a16="http://schemas.microsoft.com/office/drawing/2014/main" id="{6A8344B0-710B-4B2B-BFC5-B42FC48CF3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790575</xdr:colOff>
      <xdr:row>43</xdr:row>
      <xdr:rowOff>9525</xdr:rowOff>
    </xdr:from>
    <xdr:to>
      <xdr:col>14</xdr:col>
      <xdr:colOff>647700</xdr:colOff>
      <xdr:row>57</xdr:row>
      <xdr:rowOff>85725</xdr:rowOff>
    </xdr:to>
    <xdr:graphicFrame macro="">
      <xdr:nvGraphicFramePr>
        <xdr:cNvPr id="1500" name="图表 2">
          <a:extLst>
            <a:ext uri="{FF2B5EF4-FFF2-40B4-BE49-F238E27FC236}">
              <a16:creationId xmlns:a16="http://schemas.microsoft.com/office/drawing/2014/main" id="{766CC72E-B5FE-48A9-85E9-8313F25C27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790575</xdr:colOff>
      <xdr:row>57</xdr:row>
      <xdr:rowOff>152400</xdr:rowOff>
    </xdr:from>
    <xdr:to>
      <xdr:col>14</xdr:col>
      <xdr:colOff>647700</xdr:colOff>
      <xdr:row>72</xdr:row>
      <xdr:rowOff>28575</xdr:rowOff>
    </xdr:to>
    <xdr:graphicFrame macro="">
      <xdr:nvGraphicFramePr>
        <xdr:cNvPr id="1501" name="图表 3">
          <a:extLst>
            <a:ext uri="{FF2B5EF4-FFF2-40B4-BE49-F238E27FC236}">
              <a16:creationId xmlns:a16="http://schemas.microsoft.com/office/drawing/2014/main" id="{FEB89738-CE5F-4BBF-90E9-D6EC556E3A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5</xdr:row>
      <xdr:rowOff>142875</xdr:rowOff>
    </xdr:from>
    <xdr:to>
      <xdr:col>15</xdr:col>
      <xdr:colOff>19050</xdr:colOff>
      <xdr:row>19</xdr:row>
      <xdr:rowOff>171450</xdr:rowOff>
    </xdr:to>
    <xdr:graphicFrame macro="">
      <xdr:nvGraphicFramePr>
        <xdr:cNvPr id="454747" name="图表 2">
          <a:extLst>
            <a:ext uri="{FF2B5EF4-FFF2-40B4-BE49-F238E27FC236}">
              <a16:creationId xmlns:a16="http://schemas.microsoft.com/office/drawing/2014/main" id="{0599E4EE-FC3C-4797-816F-660E48E6C8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5</xdr:row>
      <xdr:rowOff>142875</xdr:rowOff>
    </xdr:from>
    <xdr:to>
      <xdr:col>13</xdr:col>
      <xdr:colOff>9525</xdr:colOff>
      <xdr:row>20</xdr:row>
      <xdr:rowOff>171450</xdr:rowOff>
    </xdr:to>
    <xdr:graphicFrame macro="">
      <xdr:nvGraphicFramePr>
        <xdr:cNvPr id="1033260" name="图表 1">
          <a:extLst>
            <a:ext uri="{FF2B5EF4-FFF2-40B4-BE49-F238E27FC236}">
              <a16:creationId xmlns:a16="http://schemas.microsoft.com/office/drawing/2014/main" id="{B1449006-8828-478F-91E2-6A2A6FA251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Ox&#30340;LMDI&#65288;&#26032;&#65289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M2.5&#30340;LMDI&#65288;&#26032;&#65289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O2&#30340;LMDI&#65288;&#26032;&#6528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北京"/>
      <sheetName val="天津"/>
      <sheetName val="河北"/>
      <sheetName val="山西"/>
      <sheetName val="内蒙古"/>
      <sheetName val="上海"/>
      <sheetName val="山东"/>
      <sheetName val="江苏"/>
      <sheetName val="安徽"/>
      <sheetName val="江西"/>
      <sheetName val="浙江"/>
      <sheetName val="福建"/>
      <sheetName val="河南"/>
      <sheetName val="湖北"/>
      <sheetName val="湖南"/>
      <sheetName val="广东"/>
      <sheetName val="广西"/>
      <sheetName val="海南"/>
      <sheetName val="重庆"/>
      <sheetName val="四川"/>
      <sheetName val="贵州"/>
      <sheetName val="云南"/>
      <sheetName val="陕西"/>
      <sheetName val="甘肃"/>
      <sheetName val="宁夏"/>
      <sheetName val="青海"/>
      <sheetName val="新疆"/>
      <sheetName val="黑龙江"/>
      <sheetName val="吉林"/>
      <sheetName val="辽宁"/>
      <sheetName val="2005-2007"/>
      <sheetName val="2007-2009"/>
      <sheetName val="2009-2011"/>
      <sheetName val="2011-2013"/>
      <sheetName val="2013-2015"/>
      <sheetName val="05-07CR"/>
      <sheetName val="07-09CR"/>
      <sheetName val="09-11CR"/>
      <sheetName val="11-13CR"/>
      <sheetName val="13-15CR"/>
      <sheetName val="排放效率效应"/>
      <sheetName val="能源强度效应"/>
      <sheetName val="FDI依存度效应"/>
      <sheetName val="FDI规模效应"/>
      <sheetName val="出口规模效应"/>
      <sheetName val="出口依存度效应"/>
      <sheetName val="进口规模效应"/>
      <sheetName val="进口依存度效应"/>
      <sheetName val="OFDI依存度效应"/>
      <sheetName val="OFDI规模效应"/>
      <sheetName val="产出占比效应"/>
      <sheetName val="经济增长效应"/>
      <sheetName val="人口结构效应"/>
      <sheetName val="相对收入效应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>
        <row r="2">
          <cell r="B2">
            <v>-1.2719776205399362</v>
          </cell>
          <cell r="C2">
            <v>0.80665189218128708</v>
          </cell>
          <cell r="D2">
            <v>1.9021731209880532</v>
          </cell>
          <cell r="E2">
            <v>-24.590925925976375</v>
          </cell>
          <cell r="F2">
            <v>-0.96127367769114413</v>
          </cell>
        </row>
        <row r="3">
          <cell r="B3">
            <v>-0.87856170875221062</v>
          </cell>
          <cell r="C3">
            <v>1.621508012804096</v>
          </cell>
          <cell r="D3">
            <v>-3.4236673212981454</v>
          </cell>
          <cell r="E3">
            <v>-25.002074641819178</v>
          </cell>
          <cell r="F3">
            <v>-1.4731421974768284</v>
          </cell>
        </row>
        <row r="4">
          <cell r="B4">
            <v>-2.5648380812479443</v>
          </cell>
          <cell r="C4">
            <v>-6.7694602950532259</v>
          </cell>
          <cell r="D4">
            <v>-7.0209690374716196</v>
          </cell>
          <cell r="E4">
            <v>-20.772121595885025</v>
          </cell>
          <cell r="F4">
            <v>-4.0859625968863753</v>
          </cell>
        </row>
        <row r="5">
          <cell r="B5">
            <v>-0.3055440037522284</v>
          </cell>
          <cell r="C5">
            <v>5.4830198140739261</v>
          </cell>
          <cell r="D5">
            <v>-5.3995457331892034</v>
          </cell>
          <cell r="E5">
            <v>-44.789964829911462</v>
          </cell>
          <cell r="F5">
            <v>-5.5445292989120745</v>
          </cell>
        </row>
        <row r="6">
          <cell r="B6">
            <v>0.37139500630678907</v>
          </cell>
          <cell r="C6">
            <v>-5.0862386647737212</v>
          </cell>
          <cell r="D6">
            <v>-10.419332117071937</v>
          </cell>
          <cell r="E6">
            <v>-32.055183511789146</v>
          </cell>
          <cell r="F6">
            <v>-6.5340418244171348</v>
          </cell>
        </row>
        <row r="7">
          <cell r="B7">
            <v>0.57469580648934704</v>
          </cell>
          <cell r="C7">
            <v>-1.516363467731187</v>
          </cell>
          <cell r="D7">
            <v>-0.32806855470807045</v>
          </cell>
          <cell r="E7">
            <v>-41.805973248414951</v>
          </cell>
          <cell r="F7">
            <v>-2.0719273035741601</v>
          </cell>
        </row>
        <row r="8">
          <cell r="B8">
            <v>-2.7325296331333089</v>
          </cell>
          <cell r="C8">
            <v>-8.6335331020788821</v>
          </cell>
          <cell r="D8">
            <v>-8.2846363326434247</v>
          </cell>
          <cell r="E8">
            <v>9.2196804976238926</v>
          </cell>
          <cell r="F8">
            <v>-14.799582058156943</v>
          </cell>
        </row>
        <row r="9">
          <cell r="B9">
            <v>-3.0417494016598012</v>
          </cell>
          <cell r="C9">
            <v>-5.1673261492875522</v>
          </cell>
          <cell r="D9">
            <v>-17.197449998779003</v>
          </cell>
          <cell r="E9">
            <v>-82.46701605178724</v>
          </cell>
          <cell r="F9">
            <v>-6.457271623665112</v>
          </cell>
        </row>
        <row r="10">
          <cell r="B10">
            <v>4.5536888910148662E-2</v>
          </cell>
          <cell r="C10">
            <v>-2.8846011566118563</v>
          </cell>
          <cell r="D10">
            <v>-3.4161423528137482</v>
          </cell>
          <cell r="E10">
            <v>-27.70461032623172</v>
          </cell>
          <cell r="F10">
            <v>-1.6308406135932578</v>
          </cell>
        </row>
        <row r="11">
          <cell r="B11">
            <v>1.0017771744180539</v>
          </cell>
          <cell r="C11">
            <v>2.5463672874894683</v>
          </cell>
          <cell r="D11">
            <v>-5.7371868744273513</v>
          </cell>
          <cell r="E11">
            <v>19.700378840545724</v>
          </cell>
          <cell r="F11">
            <v>-2.0233023700804407</v>
          </cell>
        </row>
        <row r="12">
          <cell r="B12">
            <v>-2.5295220453176186</v>
          </cell>
          <cell r="C12">
            <v>-4.8982824988504694</v>
          </cell>
          <cell r="D12">
            <v>-4.5954857803347835</v>
          </cell>
          <cell r="E12">
            <v>-36.329960605325326</v>
          </cell>
          <cell r="F12">
            <v>-4.8071999338705025</v>
          </cell>
        </row>
        <row r="13">
          <cell r="B13">
            <v>5.8086900681214311E-2</v>
          </cell>
          <cell r="C13">
            <v>-6.7884111808122732E-2</v>
          </cell>
          <cell r="D13">
            <v>-3.0749045136989674</v>
          </cell>
          <cell r="E13">
            <v>14.759220999821748</v>
          </cell>
          <cell r="F13">
            <v>-3.2689777072134953</v>
          </cell>
        </row>
        <row r="14">
          <cell r="B14">
            <v>-1.6536952700490815</v>
          </cell>
          <cell r="C14">
            <v>3.8610359537153013E-2</v>
          </cell>
          <cell r="D14">
            <v>-10.54853861957822</v>
          </cell>
          <cell r="E14">
            <v>99.282184880540143</v>
          </cell>
          <cell r="F14">
            <v>-8.556810892916543</v>
          </cell>
        </row>
        <row r="15">
          <cell r="B15">
            <v>-0.86440047161043776</v>
          </cell>
          <cell r="C15">
            <v>2.082005935000268</v>
          </cell>
          <cell r="D15">
            <v>-1.5358531011892396</v>
          </cell>
          <cell r="E15">
            <v>25.445041973943201</v>
          </cell>
          <cell r="F15">
            <v>-4.1534969039754195</v>
          </cell>
        </row>
        <row r="16">
          <cell r="B16">
            <v>0.10519302953001812</v>
          </cell>
          <cell r="C16">
            <v>2.56866703858871</v>
          </cell>
          <cell r="D16">
            <v>-5.3922361051364733</v>
          </cell>
          <cell r="E16">
            <v>0.69718258656424048</v>
          </cell>
          <cell r="F16">
            <v>-2.5635115699183464</v>
          </cell>
        </row>
        <row r="17">
          <cell r="B17">
            <v>-0.8212634509053105</v>
          </cell>
          <cell r="C17">
            <v>-0.65851452070074856</v>
          </cell>
          <cell r="D17">
            <v>-12.239992231890129</v>
          </cell>
          <cell r="E17">
            <v>-56.006900048066022</v>
          </cell>
          <cell r="F17">
            <v>-3.3357079788986663</v>
          </cell>
        </row>
        <row r="18">
          <cell r="B18">
            <v>-0.28881602920173971</v>
          </cell>
          <cell r="C18">
            <v>0.45883579972255595</v>
          </cell>
          <cell r="D18">
            <v>-8.5695798222111481</v>
          </cell>
          <cell r="E18">
            <v>15.874353971209748</v>
          </cell>
          <cell r="F18">
            <v>-2.6444354410730933</v>
          </cell>
        </row>
        <row r="19">
          <cell r="B19">
            <v>-2.4467733876711026</v>
          </cell>
          <cell r="C19">
            <v>-9.5854587585938969E-2</v>
          </cell>
          <cell r="D19">
            <v>-1.3046639666905691E-2</v>
          </cell>
          <cell r="E19">
            <v>18.917743272697429</v>
          </cell>
          <cell r="F19">
            <v>-1.0287270983628889</v>
          </cell>
        </row>
        <row r="20">
          <cell r="B20">
            <v>2.2675259085650368E-2</v>
          </cell>
          <cell r="C20">
            <v>-0.38770042272939281</v>
          </cell>
          <cell r="D20">
            <v>-2.5324886799918667</v>
          </cell>
          <cell r="E20">
            <v>19.492058817190077</v>
          </cell>
          <cell r="F20">
            <v>-1.3519456758875443</v>
          </cell>
        </row>
        <row r="21">
          <cell r="B21">
            <v>-1.4926711881196688</v>
          </cell>
          <cell r="C21">
            <v>-2.6365105453227393E-2</v>
          </cell>
          <cell r="D21">
            <v>4.4609877443123196</v>
          </cell>
          <cell r="E21">
            <v>-39.131034926755042</v>
          </cell>
          <cell r="F21">
            <v>-2.6363495726132999</v>
          </cell>
        </row>
        <row r="22">
          <cell r="B22">
            <v>-1.509127775595708</v>
          </cell>
          <cell r="C22">
            <v>-0.34654831807550041</v>
          </cell>
          <cell r="D22">
            <v>1.1407420764389644</v>
          </cell>
          <cell r="E22">
            <v>-35.406794167915493</v>
          </cell>
          <cell r="F22">
            <v>-2.1038847828041165</v>
          </cell>
        </row>
        <row r="23">
          <cell r="B23">
            <v>0.83250089575981012</v>
          </cell>
          <cell r="C23">
            <v>-0.25497005379730703</v>
          </cell>
          <cell r="D23">
            <v>0.47753007405497</v>
          </cell>
          <cell r="E23">
            <v>29.86540018025466</v>
          </cell>
          <cell r="F23">
            <v>-1.4652942445892629</v>
          </cell>
        </row>
        <row r="24">
          <cell r="B24">
            <v>-2.5326887334882549</v>
          </cell>
          <cell r="C24">
            <v>0.6503101258456484</v>
          </cell>
          <cell r="D24">
            <v>-3.2382637535972632</v>
          </cell>
          <cell r="E24">
            <v>-48.794523704207634</v>
          </cell>
          <cell r="F24">
            <v>-4.1278361657158689</v>
          </cell>
        </row>
        <row r="25">
          <cell r="B25">
            <v>-0.66248170335883449</v>
          </cell>
          <cell r="C25">
            <v>1.9918075488026721</v>
          </cell>
          <cell r="D25">
            <v>-1.0639695432712104</v>
          </cell>
          <cell r="E25">
            <v>-37.031931553739525</v>
          </cell>
          <cell r="F25">
            <v>-1.0508165932195233</v>
          </cell>
        </row>
        <row r="26">
          <cell r="B26">
            <v>-0.49270105859973962</v>
          </cell>
          <cell r="C26">
            <v>-0.49616146001812489</v>
          </cell>
          <cell r="D26">
            <v>-2.9447701691485397</v>
          </cell>
          <cell r="E26">
            <v>-43.167966690855081</v>
          </cell>
          <cell r="F26">
            <v>-0.90129198357519547</v>
          </cell>
        </row>
        <row r="27">
          <cell r="B27">
            <v>-0.18599738745002339</v>
          </cell>
          <cell r="C27">
            <v>-0.52007478381079963</v>
          </cell>
          <cell r="D27">
            <v>-0.11676541595532466</v>
          </cell>
          <cell r="E27">
            <v>-4.9059815743957564</v>
          </cell>
          <cell r="F27">
            <v>5.5828953391258235E-2</v>
          </cell>
        </row>
        <row r="28">
          <cell r="B28">
            <v>-1.1165000933405504</v>
          </cell>
          <cell r="C28">
            <v>-1.7206736787560133</v>
          </cell>
          <cell r="D28">
            <v>-2.2043539617112069</v>
          </cell>
          <cell r="E28">
            <v>77.348870455981995</v>
          </cell>
          <cell r="F28">
            <v>-5.9048513822979904</v>
          </cell>
        </row>
        <row r="29">
          <cell r="B29">
            <v>-0.54060647018581287</v>
          </cell>
          <cell r="C29">
            <v>6.3043340732170286E-2</v>
          </cell>
          <cell r="D29">
            <v>-0.44922367484194714</v>
          </cell>
          <cell r="E29">
            <v>6.2673505065792945</v>
          </cell>
          <cell r="F29">
            <v>-3.6572023116387609</v>
          </cell>
        </row>
        <row r="30">
          <cell r="B30">
            <v>-0.58054783254502107</v>
          </cell>
          <cell r="C30">
            <v>2.3528242287876493</v>
          </cell>
          <cell r="D30">
            <v>-2.6235606205490281</v>
          </cell>
          <cell r="E30">
            <v>0.5571453998694792</v>
          </cell>
          <cell r="F30">
            <v>-2.0804687974902545</v>
          </cell>
        </row>
        <row r="31">
          <cell r="B31">
            <v>-0.60380451966078352</v>
          </cell>
          <cell r="C31">
            <v>-1.7267445247722162</v>
          </cell>
          <cell r="D31">
            <v>-0.85155169457924951</v>
          </cell>
          <cell r="E31">
            <v>5.246563316126549</v>
          </cell>
          <cell r="F31">
            <v>-5.4381750195190293</v>
          </cell>
        </row>
      </sheetData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>
        <row r="2">
          <cell r="B2">
            <v>-0.33738327324150802</v>
          </cell>
          <cell r="C2">
            <v>-0.367941638665016</v>
          </cell>
          <cell r="D2">
            <v>-1.2941355375938248</v>
          </cell>
          <cell r="E2">
            <v>-1.2660366034840382</v>
          </cell>
          <cell r="F2">
            <v>0.10528909674826589</v>
          </cell>
        </row>
        <row r="3">
          <cell r="B3">
            <v>-0.20077390037841158</v>
          </cell>
          <cell r="C3">
            <v>1.9284770402563574</v>
          </cell>
          <cell r="D3">
            <v>0.88078981705608861</v>
          </cell>
          <cell r="E3">
            <v>9.0287907611571079</v>
          </cell>
          <cell r="F3">
            <v>9.3703378656581973E-3</v>
          </cell>
        </row>
        <row r="4">
          <cell r="B4">
            <v>-1.1391927472378156</v>
          </cell>
          <cell r="C4">
            <v>-3.8157654936607335</v>
          </cell>
          <cell r="D4">
            <v>-0.2141966438941568</v>
          </cell>
          <cell r="E4">
            <v>-33.26602291549947</v>
          </cell>
          <cell r="F4">
            <v>-1.9794873630464112</v>
          </cell>
        </row>
        <row r="5">
          <cell r="B5">
            <v>-0.40970625516429987</v>
          </cell>
          <cell r="C5">
            <v>-1.6631742324361007</v>
          </cell>
          <cell r="D5">
            <v>3.1153286181941313</v>
          </cell>
          <cell r="E5">
            <v>-35.223378830479874</v>
          </cell>
          <cell r="F5">
            <v>-1.9322572953161989</v>
          </cell>
        </row>
        <row r="6">
          <cell r="B6">
            <v>3.1232771642421704</v>
          </cell>
          <cell r="C6">
            <v>10.090832233029696</v>
          </cell>
          <cell r="D6">
            <v>1.800641096577021</v>
          </cell>
          <cell r="E6">
            <v>-17.834661663369598</v>
          </cell>
          <cell r="F6">
            <v>-1.5260107940275094</v>
          </cell>
        </row>
        <row r="7">
          <cell r="B7">
            <v>-0.64494264381567923</v>
          </cell>
          <cell r="C7">
            <v>-1.5910927728289197</v>
          </cell>
          <cell r="D7">
            <v>-2.2536146192462079</v>
          </cell>
          <cell r="E7">
            <v>-14.150441405154091</v>
          </cell>
          <cell r="F7">
            <v>0.13434067733992722</v>
          </cell>
        </row>
        <row r="8">
          <cell r="B8">
            <v>0.30612707543051043</v>
          </cell>
          <cell r="C8">
            <v>-1.8085021261482603</v>
          </cell>
          <cell r="D8">
            <v>-6.9712653576417747</v>
          </cell>
          <cell r="E8">
            <v>-2.5120595439917648</v>
          </cell>
          <cell r="F8">
            <v>0.10768363805072496</v>
          </cell>
        </row>
        <row r="9">
          <cell r="B9">
            <v>0.43803378431254236</v>
          </cell>
          <cell r="C9">
            <v>0.81075419341457722</v>
          </cell>
          <cell r="D9">
            <v>-0.12023572191893364</v>
          </cell>
          <cell r="E9">
            <v>-2.0840655641500101</v>
          </cell>
          <cell r="F9">
            <v>0.70618399413728439</v>
          </cell>
        </row>
        <row r="10">
          <cell r="B10">
            <v>-0.39031849702710869</v>
          </cell>
          <cell r="C10">
            <v>1.3850051853092711</v>
          </cell>
          <cell r="D10">
            <v>2.7590600348587357</v>
          </cell>
          <cell r="E10">
            <v>14.041981018479611</v>
          </cell>
          <cell r="F10">
            <v>0.13309680328554069</v>
          </cell>
        </row>
        <row r="11">
          <cell r="B11">
            <v>-0.35374815186636233</v>
          </cell>
          <cell r="C11">
            <v>1.2365113822450469</v>
          </cell>
          <cell r="D11">
            <v>1.5876028554565171</v>
          </cell>
          <cell r="E11">
            <v>3.7341347026460738</v>
          </cell>
          <cell r="F11">
            <v>0.15290025686259162</v>
          </cell>
        </row>
        <row r="12">
          <cell r="B12">
            <v>9.8338009930630396E-2</v>
          </cell>
          <cell r="C12">
            <v>-4.8717388720064463</v>
          </cell>
          <cell r="D12">
            <v>-0.86503215626358765</v>
          </cell>
          <cell r="E12">
            <v>-21.801148684832494</v>
          </cell>
          <cell r="F12">
            <v>-0.1447886130637808</v>
          </cell>
        </row>
        <row r="13">
          <cell r="B13">
            <v>0.18991113274882754</v>
          </cell>
          <cell r="C13">
            <v>-1.2362085727930119E-2</v>
          </cell>
          <cell r="D13">
            <v>0.15724270197724899</v>
          </cell>
          <cell r="E13">
            <v>8.6081528756516796</v>
          </cell>
          <cell r="F13">
            <v>0.46826238524093278</v>
          </cell>
        </row>
        <row r="14">
          <cell r="B14">
            <v>0.86344987301882303</v>
          </cell>
          <cell r="C14">
            <v>-1.8256858197581594</v>
          </cell>
          <cell r="D14">
            <v>-2.4504663790018517</v>
          </cell>
          <cell r="E14">
            <v>-9.3485286796674156</v>
          </cell>
          <cell r="F14">
            <v>2.2976400828943443E-2</v>
          </cell>
        </row>
        <row r="15">
          <cell r="B15">
            <v>0.38704703979004895</v>
          </cell>
          <cell r="C15">
            <v>2.3499947943805592</v>
          </cell>
          <cell r="D15">
            <v>2.5006182923890887</v>
          </cell>
          <cell r="E15">
            <v>19.635007339267879</v>
          </cell>
          <cell r="F15">
            <v>0.61335455650387583</v>
          </cell>
        </row>
        <row r="16">
          <cell r="B16">
            <v>0.35320637076604017</v>
          </cell>
          <cell r="C16">
            <v>2.7730615202433047</v>
          </cell>
          <cell r="D16">
            <v>2.0439591475796437</v>
          </cell>
          <cell r="E16">
            <v>12.163843627535179</v>
          </cell>
          <cell r="F16">
            <v>0.35336796047644597</v>
          </cell>
        </row>
        <row r="17">
          <cell r="B17">
            <v>-0.14696568686643877</v>
          </cell>
          <cell r="C17">
            <v>-3.3905355275074127</v>
          </cell>
          <cell r="D17">
            <v>-4.3414872596170877</v>
          </cell>
          <cell r="E17">
            <v>-25.526445908538488</v>
          </cell>
          <cell r="F17">
            <v>0.48153184131686344</v>
          </cell>
        </row>
        <row r="18">
          <cell r="B18">
            <v>0.68425232680255021</v>
          </cell>
          <cell r="C18">
            <v>-0.48552608468141484</v>
          </cell>
          <cell r="D18">
            <v>1.4551924974955379</v>
          </cell>
          <cell r="E18">
            <v>4.5821060805863079</v>
          </cell>
          <cell r="F18">
            <v>0.15921553061661378</v>
          </cell>
        </row>
        <row r="19">
          <cell r="B19">
            <v>-4.3135445935564391E-2</v>
          </cell>
          <cell r="C19">
            <v>8.3091711032608914E-2</v>
          </cell>
          <cell r="D19">
            <v>0.26728089752732959</v>
          </cell>
          <cell r="E19">
            <v>1.6427134548956099</v>
          </cell>
          <cell r="F19">
            <v>5.1220960598574512E-2</v>
          </cell>
        </row>
        <row r="20">
          <cell r="B20">
            <v>-0.36496714085933263</v>
          </cell>
          <cell r="C20">
            <v>3.6038060326364625</v>
          </cell>
          <cell r="D20">
            <v>1.4533673028126992</v>
          </cell>
          <cell r="E20">
            <v>10.013936522673667</v>
          </cell>
          <cell r="F20">
            <v>0.55705013575694229</v>
          </cell>
        </row>
        <row r="21">
          <cell r="B21">
            <v>0.4388760809118597</v>
          </cell>
          <cell r="C21">
            <v>0.67084945868665458</v>
          </cell>
          <cell r="D21">
            <v>1.6574157955506694</v>
          </cell>
          <cell r="E21">
            <v>15.693068685113396</v>
          </cell>
          <cell r="F21">
            <v>-5.4510919773371094E-2</v>
          </cell>
        </row>
        <row r="22">
          <cell r="B22">
            <v>-8.3755277462358502E-2</v>
          </cell>
          <cell r="C22">
            <v>1.9165128146385151</v>
          </cell>
          <cell r="D22">
            <v>0.55994331547999432</v>
          </cell>
          <cell r="E22">
            <v>45.306319930682989</v>
          </cell>
          <cell r="F22">
            <v>1.2512855458475458</v>
          </cell>
        </row>
        <row r="23">
          <cell r="B23">
            <v>-0.26486538088622064</v>
          </cell>
          <cell r="C23">
            <v>-0.44459742907188277</v>
          </cell>
          <cell r="D23">
            <v>0.25772112528322838</v>
          </cell>
          <cell r="E23">
            <v>23.454859318661249</v>
          </cell>
          <cell r="F23">
            <v>9.1389059207771753E-2</v>
          </cell>
        </row>
        <row r="24">
          <cell r="B24">
            <v>0.93820401987441182</v>
          </cell>
          <cell r="C24">
            <v>3.4071397955707607</v>
          </cell>
          <cell r="D24">
            <v>2.0194469181296886</v>
          </cell>
          <cell r="E24">
            <v>19.675412232050508</v>
          </cell>
          <cell r="F24">
            <v>-0.20992421167787267</v>
          </cell>
        </row>
        <row r="25">
          <cell r="B25">
            <v>2.3026453449280209E-2</v>
          </cell>
          <cell r="C25">
            <v>-1.0145847484394459</v>
          </cell>
          <cell r="D25">
            <v>0.70046417671078531</v>
          </cell>
          <cell r="E25">
            <v>6.5027932654162095</v>
          </cell>
          <cell r="F25">
            <v>-0.34001073266945897</v>
          </cell>
        </row>
        <row r="26">
          <cell r="B26">
            <v>0.32867246623295543</v>
          </cell>
          <cell r="C26">
            <v>1.5308134920489789</v>
          </cell>
          <cell r="D26">
            <v>1.0405660551470788</v>
          </cell>
          <cell r="E26">
            <v>1.2098901823171582</v>
          </cell>
          <cell r="F26">
            <v>-4.6731603813787319E-2</v>
          </cell>
        </row>
        <row r="27">
          <cell r="B27">
            <v>8.3067802805055421E-2</v>
          </cell>
          <cell r="C27">
            <v>0.173856409268421</v>
          </cell>
          <cell r="D27">
            <v>0.33396829099354658</v>
          </cell>
          <cell r="E27">
            <v>2.1066061600378676</v>
          </cell>
          <cell r="F27">
            <v>4.7653015378672312E-3</v>
          </cell>
        </row>
        <row r="28">
          <cell r="B28">
            <v>-0.36315696061448743</v>
          </cell>
          <cell r="C28">
            <v>-1.9239274739728154</v>
          </cell>
          <cell r="D28">
            <v>1.6851763282609395</v>
          </cell>
          <cell r="E28">
            <v>13.471111129684282</v>
          </cell>
          <cell r="F28">
            <v>-0.31867923063709985</v>
          </cell>
        </row>
        <row r="29">
          <cell r="B29">
            <v>-1.601374657896584</v>
          </cell>
          <cell r="C29">
            <v>-2.914213480228431</v>
          </cell>
          <cell r="D29">
            <v>0.84042833131355399</v>
          </cell>
          <cell r="E29">
            <v>-20.384275245677529</v>
          </cell>
          <cell r="F29">
            <v>-1.0571782740137303</v>
          </cell>
        </row>
        <row r="30">
          <cell r="B30">
            <v>0.74308486545720509</v>
          </cell>
          <cell r="C30">
            <v>1.0162491799934983</v>
          </cell>
          <cell r="D30">
            <v>0.4953428499119249</v>
          </cell>
          <cell r="E30">
            <v>5.1067121218871447</v>
          </cell>
          <cell r="F30">
            <v>-0.55172303615385043</v>
          </cell>
        </row>
        <row r="31">
          <cell r="B31">
            <v>-0.36020738786257461</v>
          </cell>
          <cell r="C31">
            <v>1.9841726254809164</v>
          </cell>
          <cell r="D31">
            <v>1.1032307459954698</v>
          </cell>
          <cell r="E31">
            <v>4.4338129339200369</v>
          </cell>
          <cell r="F31">
            <v>-1.3422481985286063</v>
          </cell>
        </row>
      </sheetData>
      <sheetData sheetId="51">
        <row r="2">
          <cell r="B2">
            <v>3.5433715581644529</v>
          </cell>
          <cell r="C2">
            <v>4.6751517532176079</v>
          </cell>
          <cell r="D2">
            <v>5.3621835159394591</v>
          </cell>
          <cell r="E2">
            <v>25.0321379709114</v>
          </cell>
          <cell r="F2">
            <v>0.43582590843741731</v>
          </cell>
        </row>
        <row r="3">
          <cell r="B3">
            <v>2.6741885716768312</v>
          </cell>
          <cell r="C3">
            <v>3.8299994902731158</v>
          </cell>
          <cell r="D3">
            <v>4.5982139223427829</v>
          </cell>
          <cell r="E3">
            <v>24.411726461619978</v>
          </cell>
          <cell r="F3">
            <v>0.54842137617152853</v>
          </cell>
        </row>
        <row r="4">
          <cell r="B4">
            <v>12.063633321834924</v>
          </cell>
          <cell r="C4">
            <v>16.688735409445226</v>
          </cell>
          <cell r="D4">
            <v>18.411866063446301</v>
          </cell>
          <cell r="E4">
            <v>100.88151352871486</v>
          </cell>
          <cell r="F4">
            <v>2.4161639503369337</v>
          </cell>
        </row>
        <row r="5">
          <cell r="B5">
            <v>7.7406225779840545</v>
          </cell>
          <cell r="C5">
            <v>11.414010630326519</v>
          </cell>
          <cell r="D5">
            <v>12.535928050260889</v>
          </cell>
          <cell r="E5">
            <v>65.331239629308755</v>
          </cell>
          <cell r="F5">
            <v>1.6273216018473282</v>
          </cell>
        </row>
        <row r="6">
          <cell r="B6">
            <v>7.3808043338247948</v>
          </cell>
          <cell r="C6">
            <v>12.331867010828947</v>
          </cell>
          <cell r="D6">
            <v>14.637002858566239</v>
          </cell>
          <cell r="E6">
            <v>82.334027334555628</v>
          </cell>
          <cell r="F6">
            <v>2.0520914102653114</v>
          </cell>
        </row>
        <row r="7">
          <cell r="B7">
            <v>3.8352574798174657</v>
          </cell>
          <cell r="C7">
            <v>5.1655935473051322</v>
          </cell>
          <cell r="D7">
            <v>5.4074725874330136</v>
          </cell>
          <cell r="E7">
            <v>27.04727239539147</v>
          </cell>
          <cell r="F7">
            <v>0.59559898713329584</v>
          </cell>
        </row>
        <row r="8">
          <cell r="B8">
            <v>18.578068862722557</v>
          </cell>
          <cell r="C8">
            <v>26.972150381905131</v>
          </cell>
          <cell r="D8">
            <v>29.258267219300834</v>
          </cell>
          <cell r="E8">
            <v>165.53960941489942</v>
          </cell>
          <cell r="F8">
            <v>4.3342002856778432</v>
          </cell>
        </row>
        <row r="9">
          <cell r="B9">
            <v>13.82045235632563</v>
          </cell>
          <cell r="C9">
            <v>18.862177396235662</v>
          </cell>
          <cell r="D9">
            <v>20.305325455963253</v>
          </cell>
          <cell r="E9">
            <v>98.305147136362706</v>
          </cell>
          <cell r="F9">
            <v>2.471648433447629</v>
          </cell>
        </row>
        <row r="10">
          <cell r="B10">
            <v>6.6355535079793677</v>
          </cell>
          <cell r="C10">
            <v>10.510756213692252</v>
          </cell>
          <cell r="D10">
            <v>11.799577600749375</v>
          </cell>
          <cell r="E10">
            <v>65.425650838145344</v>
          </cell>
          <cell r="F10">
            <v>1.8892557744330629</v>
          </cell>
        </row>
        <row r="11">
          <cell r="B11">
            <v>3.4494466705922995</v>
          </cell>
          <cell r="C11">
            <v>5.5610932063472678</v>
          </cell>
          <cell r="D11">
            <v>6.277953537980169</v>
          </cell>
          <cell r="E11">
            <v>35.139978925661467</v>
          </cell>
          <cell r="F11">
            <v>1.0274734699056833</v>
          </cell>
        </row>
        <row r="12">
          <cell r="B12">
            <v>10.213538590884909</v>
          </cell>
          <cell r="C12">
            <v>14.19922638155067</v>
          </cell>
          <cell r="D12">
            <v>14.97995871286874</v>
          </cell>
          <cell r="E12">
            <v>77.011140978807376</v>
          </cell>
          <cell r="F12">
            <v>1.7684958886247513</v>
          </cell>
        </row>
        <row r="13">
          <cell r="B13">
            <v>4.3372436235507239</v>
          </cell>
          <cell r="C13">
            <v>6.7841870354840133</v>
          </cell>
          <cell r="D13">
            <v>8.4104764501338813</v>
          </cell>
          <cell r="E13">
            <v>46.632097338606457</v>
          </cell>
          <cell r="F13">
            <v>1.264697764258143</v>
          </cell>
        </row>
        <row r="14">
          <cell r="B14">
            <v>12.961966866961653</v>
          </cell>
          <cell r="C14">
            <v>18.963941376199614</v>
          </cell>
          <cell r="D14">
            <v>20.62707900498123</v>
          </cell>
          <cell r="E14">
            <v>109.85943753567426</v>
          </cell>
          <cell r="F14">
            <v>2.8913698049858123</v>
          </cell>
        </row>
        <row r="15">
          <cell r="B15">
            <v>6.286271471415672</v>
          </cell>
          <cell r="C15">
            <v>9.4786778170035841</v>
          </cell>
          <cell r="D15">
            <v>11.36795258937077</v>
          </cell>
          <cell r="E15">
            <v>68.43876790489854</v>
          </cell>
          <cell r="F15">
            <v>1.5817474521231445</v>
          </cell>
        </row>
        <row r="16">
          <cell r="B16">
            <v>6.2832721487590737</v>
          </cell>
          <cell r="C16">
            <v>9.2747270242085165</v>
          </cell>
          <cell r="D16">
            <v>10.319222932945248</v>
          </cell>
          <cell r="E16">
            <v>54.538096441230309</v>
          </cell>
          <cell r="F16">
            <v>1.3884500453267763</v>
          </cell>
        </row>
        <row r="17">
          <cell r="B17">
            <v>12.846504040580664</v>
          </cell>
          <cell r="C17">
            <v>18.643489295124237</v>
          </cell>
          <cell r="D17">
            <v>20.432962455366948</v>
          </cell>
          <cell r="E17">
            <v>102.99925148554148</v>
          </cell>
          <cell r="F17">
            <v>2.5807995410236115</v>
          </cell>
        </row>
        <row r="18">
          <cell r="B18">
            <v>3.8329391559649282</v>
          </cell>
          <cell r="C18">
            <v>6.0837259718396091</v>
          </cell>
          <cell r="D18">
            <v>6.9676471126086481</v>
          </cell>
          <cell r="E18">
            <v>40.770640734003599</v>
          </cell>
          <cell r="F18">
            <v>1.082661875780335</v>
          </cell>
        </row>
        <row r="19">
          <cell r="B19">
            <v>0.61770138115409168</v>
          </cell>
          <cell r="C19">
            <v>0.94692836846288309</v>
          </cell>
          <cell r="D19">
            <v>1.1053731644342144</v>
          </cell>
          <cell r="E19">
            <v>7.2780049456297498</v>
          </cell>
          <cell r="F19">
            <v>0.21674168455400306</v>
          </cell>
        </row>
        <row r="20">
          <cell r="B20">
            <v>2.7562703923895246</v>
          </cell>
          <cell r="C20">
            <v>4.5170989775943715</v>
          </cell>
          <cell r="D20">
            <v>5.4151487003654708</v>
          </cell>
          <cell r="E20">
            <v>30.160605075057312</v>
          </cell>
          <cell r="F20">
            <v>0.74678682471193725</v>
          </cell>
        </row>
        <row r="21">
          <cell r="B21">
            <v>5.6238175545719855</v>
          </cell>
          <cell r="C21">
            <v>9.2378340390579172</v>
          </cell>
          <cell r="D21">
            <v>11.079271339661759</v>
          </cell>
          <cell r="E21">
            <v>64.872915216573134</v>
          </cell>
          <cell r="F21">
            <v>1.6690039739527212</v>
          </cell>
        </row>
        <row r="22">
          <cell r="B22">
            <v>4.5020450670508962</v>
          </cell>
          <cell r="C22">
            <v>6.0045533972341492</v>
          </cell>
          <cell r="D22">
            <v>6.6364465014719585</v>
          </cell>
          <cell r="E22">
            <v>41.435300181333638</v>
          </cell>
          <cell r="F22">
            <v>1.0133376101458766</v>
          </cell>
        </row>
        <row r="23">
          <cell r="B23">
            <v>3.5874384941791346</v>
          </cell>
          <cell r="C23">
            <v>5.2777074132779411</v>
          </cell>
          <cell r="D23">
            <v>6.2145649229934135</v>
          </cell>
          <cell r="E23">
            <v>37.070305026901401</v>
          </cell>
          <cell r="F23">
            <v>0.95070503293065189</v>
          </cell>
        </row>
        <row r="24">
          <cell r="B24">
            <v>3.9662423699978038</v>
          </cell>
          <cell r="C24">
            <v>6.5315925598402433</v>
          </cell>
          <cell r="D24">
            <v>7.7538022357157192</v>
          </cell>
          <cell r="E24">
            <v>45.551957042486762</v>
          </cell>
          <cell r="F24">
            <v>1.1844849779012165</v>
          </cell>
        </row>
        <row r="25">
          <cell r="B25">
            <v>2.7607299547227191</v>
          </cell>
          <cell r="C25">
            <v>4.1355877025718986</v>
          </cell>
          <cell r="D25">
            <v>5.016671400721977</v>
          </cell>
          <cell r="E25">
            <v>27.176069578533745</v>
          </cell>
          <cell r="F25">
            <v>0.65076375338850734</v>
          </cell>
        </row>
        <row r="26">
          <cell r="B26">
            <v>1.6836177942336181</v>
          </cell>
          <cell r="C26">
            <v>2.5267970167752192</v>
          </cell>
          <cell r="D26">
            <v>3.3223811834708581</v>
          </cell>
          <cell r="E26">
            <v>16.369760416819297</v>
          </cell>
          <cell r="F26">
            <v>0.39936972670605397</v>
          </cell>
        </row>
        <row r="27">
          <cell r="B27">
            <v>0.6307155171133646</v>
          </cell>
          <cell r="C27">
            <v>1.018191988058079</v>
          </cell>
          <cell r="D27">
            <v>1.1451540706029102</v>
          </cell>
          <cell r="E27">
            <v>7.2322372452107224</v>
          </cell>
          <cell r="F27">
            <v>0.20563182172510752</v>
          </cell>
        </row>
        <row r="28">
          <cell r="B28">
            <v>3.1953686356799258</v>
          </cell>
          <cell r="C28">
            <v>4.8414043339928119</v>
          </cell>
          <cell r="D28">
            <v>5.8630195232990703</v>
          </cell>
          <cell r="E28">
            <v>40.782816464005137</v>
          </cell>
          <cell r="F28">
            <v>1.3993531234702619</v>
          </cell>
        </row>
        <row r="29">
          <cell r="B29">
            <v>5.1536284878658067</v>
          </cell>
          <cell r="C29">
            <v>7.6365720478902253</v>
          </cell>
          <cell r="D29">
            <v>8.6125433497965673</v>
          </cell>
          <cell r="E29">
            <v>50.857506604264515</v>
          </cell>
          <cell r="F29">
            <v>1.2498740504872299</v>
          </cell>
        </row>
        <row r="30">
          <cell r="B30">
            <v>4.274700791227497</v>
          </cell>
          <cell r="C30">
            <v>6.1697453511630735</v>
          </cell>
          <cell r="D30">
            <v>7.4207807770628342</v>
          </cell>
          <cell r="E30">
            <v>41.462314469127023</v>
          </cell>
          <cell r="F30">
            <v>1.0163342571203291</v>
          </cell>
        </row>
        <row r="31">
          <cell r="B31">
            <v>8.1076598605995134</v>
          </cell>
          <cell r="C31">
            <v>11.403725893780534</v>
          </cell>
          <cell r="D31">
            <v>12.902910006593707</v>
          </cell>
          <cell r="E31">
            <v>72.29896139210139</v>
          </cell>
          <cell r="F31">
            <v>1.8016140081255361</v>
          </cell>
        </row>
      </sheetData>
      <sheetData sheetId="52" refreshError="1"/>
      <sheetData sheetId="5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北京"/>
      <sheetName val="天津"/>
      <sheetName val="河北"/>
      <sheetName val="山西"/>
      <sheetName val="内蒙古"/>
      <sheetName val="上海"/>
      <sheetName val="山东"/>
      <sheetName val="江苏"/>
      <sheetName val="安徽"/>
      <sheetName val="江西"/>
      <sheetName val="浙江"/>
      <sheetName val="福建"/>
      <sheetName val="河南"/>
      <sheetName val="湖北"/>
      <sheetName val="湖南"/>
      <sheetName val="广东"/>
      <sheetName val="广西"/>
      <sheetName val="海南"/>
      <sheetName val="重庆"/>
      <sheetName val="四川"/>
      <sheetName val="贵州"/>
      <sheetName val="云南"/>
      <sheetName val="陕西"/>
      <sheetName val="甘肃"/>
      <sheetName val="宁夏"/>
      <sheetName val="青海"/>
      <sheetName val="新疆"/>
      <sheetName val="黑龙江"/>
      <sheetName val="吉林"/>
      <sheetName val="辽宁"/>
      <sheetName val="2005-2007"/>
      <sheetName val="2007-2009"/>
      <sheetName val="2009-2011"/>
      <sheetName val="2011-2013"/>
      <sheetName val="2013-2015"/>
      <sheetName val="05-07CR"/>
      <sheetName val="07-09CR"/>
      <sheetName val="09-11CR"/>
      <sheetName val="11-13CR"/>
      <sheetName val="13-15CR"/>
      <sheetName val="排放效率效应"/>
      <sheetName val="能源强度效应"/>
      <sheetName val="FDI依存度效应"/>
      <sheetName val="FDI规模效应"/>
      <sheetName val="出口规模效应"/>
      <sheetName val="出口依存度效应"/>
      <sheetName val="进口规模效应"/>
      <sheetName val="进口依存度效应"/>
      <sheetName val="OFDI依存度效应"/>
      <sheetName val="OFDI规模效应"/>
      <sheetName val="产出占比效应"/>
      <sheetName val="经济增长效应"/>
      <sheetName val="人口结构效应"/>
      <sheetName val="相对收入效应"/>
      <sheetName val="0FDI依存度效应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>
        <row r="2">
          <cell r="B2">
            <v>-7.1913083333300518</v>
          </cell>
          <cell r="C2">
            <v>-1.9276944725786984</v>
          </cell>
          <cell r="D2">
            <v>-12.615117220437554</v>
          </cell>
          <cell r="E2">
            <v>-2.367355037657517</v>
          </cell>
          <cell r="F2">
            <v>-0.49994566119271533</v>
          </cell>
        </row>
        <row r="3">
          <cell r="B3">
            <v>1.1245167783063135</v>
          </cell>
          <cell r="C3">
            <v>-1.797977143103513</v>
          </cell>
          <cell r="D3">
            <v>-32.989103902506059</v>
          </cell>
          <cell r="E3">
            <v>-1.7742922425232592</v>
          </cell>
          <cell r="F3">
            <v>-0.55927510463056995</v>
          </cell>
        </row>
        <row r="4">
          <cell r="B4">
            <v>-38.588317868093334</v>
          </cell>
          <cell r="C4">
            <v>-16.151485280184495</v>
          </cell>
          <cell r="D4">
            <v>-154.22752374489232</v>
          </cell>
          <cell r="E4">
            <v>-5.8276821898181845</v>
          </cell>
          <cell r="F4">
            <v>-5.0431123124665147</v>
          </cell>
        </row>
        <row r="5">
          <cell r="B5">
            <v>-7.1508150717065799</v>
          </cell>
          <cell r="C5">
            <v>-7.5313158591587843</v>
          </cell>
          <cell r="D5">
            <v>-56.712245254721608</v>
          </cell>
          <cell r="E5">
            <v>-2.9567105151398896</v>
          </cell>
          <cell r="F5">
            <v>-6.1288345804579194</v>
          </cell>
        </row>
        <row r="6">
          <cell r="B6">
            <v>-26.801364851919846</v>
          </cell>
          <cell r="C6">
            <v>-6.718060018551383</v>
          </cell>
          <cell r="D6">
            <v>-70.117416998518721</v>
          </cell>
          <cell r="E6">
            <v>-0.85791763128418552</v>
          </cell>
          <cell r="F6">
            <v>-2.8558759570606811</v>
          </cell>
        </row>
        <row r="7">
          <cell r="B7">
            <v>-2.9822395081140063</v>
          </cell>
          <cell r="C7">
            <v>-3.1793513513685512</v>
          </cell>
          <cell r="D7">
            <v>-14.32826331976878</v>
          </cell>
          <cell r="E7">
            <v>-3.2289459163602006</v>
          </cell>
          <cell r="F7">
            <v>-0.99065924375058756</v>
          </cell>
        </row>
        <row r="8">
          <cell r="B8">
            <v>-79.693342759196639</v>
          </cell>
          <cell r="C8">
            <v>-25.296751880806223</v>
          </cell>
          <cell r="D8">
            <v>-159.74781709375111</v>
          </cell>
          <cell r="E8">
            <v>-12.42297822805304</v>
          </cell>
          <cell r="F8">
            <v>-12.583836154722775</v>
          </cell>
        </row>
        <row r="9">
          <cell r="B9">
            <v>-62.499775421651727</v>
          </cell>
          <cell r="C9">
            <v>-14.449229142766226</v>
          </cell>
          <cell r="D9">
            <v>-194.78290564594133</v>
          </cell>
          <cell r="E9">
            <v>-13.671257836229508</v>
          </cell>
          <cell r="F9">
            <v>-4.6054380944961775</v>
          </cell>
        </row>
        <row r="10">
          <cell r="B10">
            <v>-16.679746200455998</v>
          </cell>
          <cell r="C10">
            <v>-16.683876122003234</v>
          </cell>
          <cell r="D10">
            <v>-106.52193457452601</v>
          </cell>
          <cell r="E10">
            <v>-12.305546948316159</v>
          </cell>
          <cell r="F10">
            <v>-4.8729430725800276</v>
          </cell>
        </row>
        <row r="11">
          <cell r="B11">
            <v>-20.137230461549557</v>
          </cell>
          <cell r="C11">
            <v>-1.9469419679239295</v>
          </cell>
          <cell r="D11">
            <v>-73.099763219838977</v>
          </cell>
          <cell r="E11">
            <v>-2.4642293623680227</v>
          </cell>
          <cell r="F11">
            <v>-3.8553374989293974</v>
          </cell>
        </row>
        <row r="12">
          <cell r="B12">
            <v>-44.625496666743167</v>
          </cell>
          <cell r="C12">
            <v>-11.156151411997326</v>
          </cell>
          <cell r="D12">
            <v>-74.660504786317588</v>
          </cell>
          <cell r="E12">
            <v>-7.6753654735432502</v>
          </cell>
          <cell r="F12">
            <v>-2.6654793613484955</v>
          </cell>
        </row>
        <row r="13">
          <cell r="B13">
            <v>-7.0403757307651</v>
          </cell>
          <cell r="C13">
            <v>-4.0938320213917736</v>
          </cell>
          <cell r="D13">
            <v>-58.322715916212488</v>
          </cell>
          <cell r="E13">
            <v>-3.1469559110469705</v>
          </cell>
          <cell r="F13">
            <v>-3.6779157615911093</v>
          </cell>
        </row>
        <row r="14">
          <cell r="B14">
            <v>-37.162636452007462</v>
          </cell>
          <cell r="C14">
            <v>-15.233976957282994</v>
          </cell>
          <cell r="D14">
            <v>-161.78114573504786</v>
          </cell>
          <cell r="E14">
            <v>5.8364428436259042</v>
          </cell>
          <cell r="F14">
            <v>-10.09420833026741</v>
          </cell>
        </row>
        <row r="15">
          <cell r="B15">
            <v>-27.684610427153338</v>
          </cell>
          <cell r="C15">
            <v>-7.0955483138531203</v>
          </cell>
          <cell r="D15">
            <v>-71.982772394676758</v>
          </cell>
          <cell r="E15">
            <v>-0.43209685147108795</v>
          </cell>
          <cell r="F15">
            <v>-4.5284964721756547</v>
          </cell>
        </row>
        <row r="16">
          <cell r="B16">
            <v>-29.40814181361106</v>
          </cell>
          <cell r="C16">
            <v>-3.3207660826584848</v>
          </cell>
          <cell r="D16">
            <v>-82.804343483603589</v>
          </cell>
          <cell r="E16">
            <v>-1.0415336901167498</v>
          </cell>
          <cell r="F16">
            <v>-3.5796904070902626</v>
          </cell>
        </row>
        <row r="17">
          <cell r="B17">
            <v>-41.817822253252082</v>
          </cell>
          <cell r="C17">
            <v>-12.645940076011772</v>
          </cell>
          <cell r="D17">
            <v>-122.85966442841297</v>
          </cell>
          <cell r="E17">
            <v>-10.502350162754672</v>
          </cell>
          <cell r="F17">
            <v>-3.863102069500556</v>
          </cell>
        </row>
        <row r="18">
          <cell r="B18">
            <v>-39.747008128838814</v>
          </cell>
          <cell r="C18">
            <v>-5.1647454451277435</v>
          </cell>
          <cell r="D18">
            <v>-206.1400620481889</v>
          </cell>
          <cell r="E18">
            <v>-7.7039388039657419</v>
          </cell>
          <cell r="F18">
            <v>-4.5979006364632253</v>
          </cell>
        </row>
        <row r="19">
          <cell r="B19">
            <v>-16.115661302498392</v>
          </cell>
          <cell r="C19">
            <v>-9.1121252249258294E-2</v>
          </cell>
          <cell r="D19">
            <v>-1.3085819368112859</v>
          </cell>
          <cell r="E19">
            <v>1.2002888374951384</v>
          </cell>
          <cell r="F19">
            <v>-0.93826854471247711</v>
          </cell>
        </row>
        <row r="20">
          <cell r="B20">
            <v>-27.60776800592182</v>
          </cell>
          <cell r="C20">
            <v>-5.2503436861918491</v>
          </cell>
          <cell r="D20">
            <v>-47.885807175210324</v>
          </cell>
          <cell r="E20">
            <v>-1.3268133858226894</v>
          </cell>
          <cell r="F20">
            <v>-1.8530011208525494</v>
          </cell>
        </row>
        <row r="21">
          <cell r="B21">
            <v>-58.52306021295248</v>
          </cell>
          <cell r="C21">
            <v>-13.13323611624331</v>
          </cell>
          <cell r="D21">
            <v>-49.525565126069175</v>
          </cell>
          <cell r="E21">
            <v>-20.731417501987828</v>
          </cell>
          <cell r="F21">
            <v>-6.2767678555408226</v>
          </cell>
        </row>
        <row r="22">
          <cell r="B22">
            <v>-41.675466688203564</v>
          </cell>
          <cell r="C22">
            <v>-5.7506272598245065</v>
          </cell>
          <cell r="D22">
            <v>-18.111541667584799</v>
          </cell>
          <cell r="E22">
            <v>-1.3943441006736199</v>
          </cell>
          <cell r="F22">
            <v>-1.4688319524785016</v>
          </cell>
        </row>
        <row r="23">
          <cell r="B23">
            <v>-14.49393725434447</v>
          </cell>
          <cell r="C23">
            <v>-4.998640582780193</v>
          </cell>
          <cell r="D23">
            <v>-24.851308413099748</v>
          </cell>
          <cell r="E23">
            <v>0.64922629736638038</v>
          </cell>
          <cell r="F23">
            <v>-1.0462570551647337</v>
          </cell>
        </row>
        <row r="24">
          <cell r="B24">
            <v>-10.93688053831286</v>
          </cell>
          <cell r="C24">
            <v>-6.4145269773581441</v>
          </cell>
          <cell r="D24">
            <v>-59.160570048030536</v>
          </cell>
          <cell r="E24">
            <v>-9.7614444591049097</v>
          </cell>
          <cell r="F24">
            <v>-3.8147670081371485</v>
          </cell>
        </row>
        <row r="25">
          <cell r="B25">
            <v>-8.436095952574183</v>
          </cell>
          <cell r="C25">
            <v>-1.5151594552420429</v>
          </cell>
          <cell r="D25">
            <v>-31.904412903348124</v>
          </cell>
          <cell r="E25">
            <v>-2.7854886189291941</v>
          </cell>
          <cell r="F25">
            <v>-1.4498683441878739</v>
          </cell>
        </row>
        <row r="26">
          <cell r="B26">
            <v>-7.9019513024436492</v>
          </cell>
          <cell r="C26">
            <v>-0.92686676030372861</v>
          </cell>
          <cell r="D26">
            <v>-28.013098167216427</v>
          </cell>
          <cell r="E26">
            <v>-3.5752650207520951</v>
          </cell>
          <cell r="F26">
            <v>-0.69689127598008183</v>
          </cell>
        </row>
        <row r="27">
          <cell r="B27">
            <v>-3.7971538519088242</v>
          </cell>
          <cell r="C27">
            <v>-1.1565807892234925</v>
          </cell>
          <cell r="D27">
            <v>-3.481321920133746</v>
          </cell>
          <cell r="E27">
            <v>-1.4163506139686179</v>
          </cell>
          <cell r="F27">
            <v>-0.29717368127369109</v>
          </cell>
        </row>
        <row r="28">
          <cell r="B28">
            <v>-11.916068499408013</v>
          </cell>
          <cell r="C28">
            <v>-5.5652688608817247</v>
          </cell>
          <cell r="D28">
            <v>-35.326593878004687</v>
          </cell>
          <cell r="E28">
            <v>-2.1216345094242204</v>
          </cell>
          <cell r="F28">
            <v>-1.7437675075060417</v>
          </cell>
        </row>
        <row r="29">
          <cell r="B29">
            <v>-8.9686435675248219</v>
          </cell>
          <cell r="C29">
            <v>-0.61112512562836585</v>
          </cell>
          <cell r="D29">
            <v>-38.504276041157951</v>
          </cell>
          <cell r="E29">
            <v>-0.3077979354620749</v>
          </cell>
          <cell r="F29">
            <v>-3.0646985868440937</v>
          </cell>
        </row>
        <row r="30">
          <cell r="B30">
            <v>-14.836735364834633</v>
          </cell>
          <cell r="C30">
            <v>0.4701619679708679</v>
          </cell>
          <cell r="D30">
            <v>-50.688360951213973</v>
          </cell>
          <cell r="E30">
            <v>2.000930519994176</v>
          </cell>
          <cell r="F30">
            <v>-1.1214411775473045</v>
          </cell>
        </row>
        <row r="31">
          <cell r="B31">
            <v>-10.028233226170535</v>
          </cell>
          <cell r="C31">
            <v>-6.1395856538964475</v>
          </cell>
          <cell r="D31">
            <v>-72.536106545004614</v>
          </cell>
          <cell r="E31">
            <v>-2.8259017512910143</v>
          </cell>
          <cell r="F31">
            <v>-4.3727099085014487</v>
          </cell>
        </row>
      </sheetData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>
        <row r="2">
          <cell r="B2">
            <v>-0.85481555900338146</v>
          </cell>
          <cell r="C2">
            <v>-0.20821016376941937</v>
          </cell>
          <cell r="D2">
            <v>-5.3848985528992843</v>
          </cell>
          <cell r="E2">
            <v>-6.109292659896115E-2</v>
          </cell>
          <cell r="F2">
            <v>3.7961123214137187E-2</v>
          </cell>
        </row>
        <row r="3">
          <cell r="B3">
            <v>-0.56330778834895112</v>
          </cell>
          <cell r="C3">
            <v>1.0246562626742222</v>
          </cell>
          <cell r="D3">
            <v>4.5993964225518944</v>
          </cell>
          <cell r="E3">
            <v>0.62751213949000217</v>
          </cell>
          <cell r="F3">
            <v>5.7808072337899325E-3</v>
          </cell>
        </row>
        <row r="4">
          <cell r="B4">
            <v>-6.1300486229680562</v>
          </cell>
          <cell r="C4">
            <v>-3.8251598835881131</v>
          </cell>
          <cell r="D4">
            <v>-2.7597682162009463</v>
          </cell>
          <cell r="E4">
            <v>-5.0790216466945814</v>
          </cell>
          <cell r="F4">
            <v>-2.20547346228288</v>
          </cell>
        </row>
        <row r="5">
          <cell r="B5">
            <v>-2.1768200729697229</v>
          </cell>
          <cell r="C5">
            <v>-1.3628600759140475</v>
          </cell>
          <cell r="D5">
            <v>30.219310414517231</v>
          </cell>
          <cell r="E5">
            <v>-5.1898301427032623</v>
          </cell>
          <cell r="F5">
            <v>-2.1010472887379654</v>
          </cell>
        </row>
        <row r="6">
          <cell r="B6">
            <v>10.547798895068608</v>
          </cell>
          <cell r="C6">
            <v>5.9782648097054194</v>
          </cell>
          <cell r="D6">
            <v>12.329880311573078</v>
          </cell>
          <cell r="E6">
            <v>-1.8633638246751429</v>
          </cell>
          <cell r="F6">
            <v>-1.2416100076582972</v>
          </cell>
        </row>
        <row r="7">
          <cell r="B7">
            <v>-1.7596630371249387</v>
          </cell>
          <cell r="C7">
            <v>-0.79893257852368982</v>
          </cell>
          <cell r="D7">
            <v>-11.83763506600395</v>
          </cell>
          <cell r="E7">
            <v>-1.0015774518578462</v>
          </cell>
          <cell r="F7">
            <v>6.8164869407942141E-2</v>
          </cell>
        </row>
        <row r="8">
          <cell r="B8">
            <v>2.0441956636498997</v>
          </cell>
          <cell r="C8">
            <v>-1.2690116084415792</v>
          </cell>
          <cell r="D8">
            <v>-58.464610000010751</v>
          </cell>
          <cell r="E8">
            <v>-0.28605861279274886</v>
          </cell>
          <cell r="F8">
            <v>6.2253406720376589E-2</v>
          </cell>
        </row>
        <row r="9">
          <cell r="B9">
            <v>2.0620325472186973</v>
          </cell>
          <cell r="C9">
            <v>0.53970248154636991</v>
          </cell>
          <cell r="D9">
            <v>-0.78352037828542698</v>
          </cell>
          <cell r="E9">
            <v>-0.24120086959211656</v>
          </cell>
          <cell r="F9">
            <v>0.54468958816949309</v>
          </cell>
        </row>
        <row r="10">
          <cell r="B10">
            <v>-2.6535588537838835</v>
          </cell>
          <cell r="C10">
            <v>1.566405582909574</v>
          </cell>
          <cell r="D10">
            <v>32.441342540123699</v>
          </cell>
          <cell r="E10">
            <v>2.145637154172416</v>
          </cell>
          <cell r="F10">
            <v>0.10727789598647763</v>
          </cell>
        </row>
        <row r="11">
          <cell r="B11">
            <v>-2.327780529174901</v>
          </cell>
          <cell r="C11">
            <v>1.1926580769428636</v>
          </cell>
          <cell r="D11">
            <v>18.208281126754088</v>
          </cell>
          <cell r="E11">
            <v>0.55215915834064877</v>
          </cell>
          <cell r="F11">
            <v>0.12751073415410769</v>
          </cell>
        </row>
        <row r="12">
          <cell r="B12">
            <v>0.39642875573607683</v>
          </cell>
          <cell r="C12">
            <v>-2.5923515737361837</v>
          </cell>
          <cell r="D12">
            <v>-4.2529543631082039</v>
          </cell>
          <cell r="E12">
            <v>-1.508417783661588</v>
          </cell>
          <cell r="F12">
            <v>-7.1341096757397207E-2</v>
          </cell>
        </row>
        <row r="13">
          <cell r="B13">
            <v>0.61314704372598205</v>
          </cell>
          <cell r="C13">
            <v>-3.6093508521422998E-2</v>
          </cell>
          <cell r="D13">
            <v>1.1356988944161759</v>
          </cell>
          <cell r="E13">
            <v>0.70953311286332399</v>
          </cell>
          <cell r="F13">
            <v>0.1879185176294477</v>
          </cell>
        </row>
        <row r="14">
          <cell r="B14">
            <v>4.3361745417476376</v>
          </cell>
          <cell r="C14">
            <v>-1.3777002321524596</v>
          </cell>
          <cell r="D14">
            <v>-24.08912027414809</v>
          </cell>
          <cell r="E14">
            <v>-1.2984118394737409</v>
          </cell>
          <cell r="F14">
            <v>2.8374581608925035E-3</v>
          </cell>
        </row>
        <row r="15">
          <cell r="B15">
            <v>2.1445355974421028</v>
          </cell>
          <cell r="C15">
            <v>2.4507686571999807</v>
          </cell>
          <cell r="D15">
            <v>27.414774184923395</v>
          </cell>
          <cell r="E15">
            <v>2.7918969402137064</v>
          </cell>
          <cell r="F15">
            <v>0.6047929783695527</v>
          </cell>
        </row>
        <row r="16">
          <cell r="B16">
            <v>1.8558803087469564</v>
          </cell>
          <cell r="C16">
            <v>2.9338051057037542</v>
          </cell>
          <cell r="D16">
            <v>24.529380052101786</v>
          </cell>
          <cell r="E16">
            <v>2.0934111000395621</v>
          </cell>
          <cell r="F16">
            <v>0.42390649976864792</v>
          </cell>
        </row>
        <row r="17">
          <cell r="B17">
            <v>-0.3836331241067284</v>
          </cell>
          <cell r="C17">
            <v>-1.8699607091810373</v>
          </cell>
          <cell r="D17">
            <v>-23.516650850958694</v>
          </cell>
          <cell r="E17">
            <v>-1.8004437620605995</v>
          </cell>
          <cell r="F17">
            <v>0.17024297494117946</v>
          </cell>
        </row>
        <row r="18">
          <cell r="B18">
            <v>6.2591099747727181</v>
          </cell>
          <cell r="C18">
            <v>-0.6907788442543783</v>
          </cell>
          <cell r="D18">
            <v>24.761893278236929</v>
          </cell>
          <cell r="E18">
            <v>0.95998282230364929</v>
          </cell>
          <cell r="F18">
            <v>0.20824979402864569</v>
          </cell>
        </row>
        <row r="19">
          <cell r="B19">
            <v>-0.21903490092772077</v>
          </cell>
          <cell r="C19">
            <v>7.52251991754984E-2</v>
          </cell>
          <cell r="D19">
            <v>3.05972383210363</v>
          </cell>
          <cell r="E19">
            <v>0.25278218948272607</v>
          </cell>
          <cell r="F19">
            <v>5.0852129729507534E-2</v>
          </cell>
        </row>
        <row r="20">
          <cell r="B20">
            <v>-3.0260039226144095</v>
          </cell>
          <cell r="C20">
            <v>3.4213988906356358</v>
          </cell>
          <cell r="D20">
            <v>15.198785795708543</v>
          </cell>
          <cell r="E20">
            <v>1.3761369286599965</v>
          </cell>
          <cell r="F20">
            <v>0.45985030754586126</v>
          </cell>
        </row>
        <row r="21">
          <cell r="B21">
            <v>3.5210733714998264</v>
          </cell>
          <cell r="C21">
            <v>0.88441248389572713</v>
          </cell>
          <cell r="D21">
            <v>23.611161574702727</v>
          </cell>
          <cell r="E21">
            <v>2.6917433510308211</v>
          </cell>
          <cell r="F21">
            <v>-7.5763579800868674E-2</v>
          </cell>
        </row>
        <row r="22">
          <cell r="B22">
            <v>-0.72891931895966544</v>
          </cell>
          <cell r="C22">
            <v>1.9889354973703193</v>
          </cell>
          <cell r="D22">
            <v>5.8314503050536235</v>
          </cell>
          <cell r="E22">
            <v>7.0555184375941851</v>
          </cell>
          <cell r="F22">
            <v>1.6042343447912475</v>
          </cell>
        </row>
        <row r="23">
          <cell r="B23">
            <v>-1.6742036583274993</v>
          </cell>
          <cell r="C23">
            <v>-0.44809756401266848</v>
          </cell>
          <cell r="D23">
            <v>2.6034600824538212</v>
          </cell>
          <cell r="E23">
            <v>3.6505418154631619</v>
          </cell>
          <cell r="F23">
            <v>0.10501861540422885</v>
          </cell>
        </row>
        <row r="24">
          <cell r="B24">
            <v>4.624464566782045</v>
          </cell>
          <cell r="C24">
            <v>3.0098141188931988</v>
          </cell>
          <cell r="D24">
            <v>19.10620405885432</v>
          </cell>
          <cell r="E24">
            <v>2.4873167679788102</v>
          </cell>
          <cell r="F24">
            <v>-0.17494844416958794</v>
          </cell>
        </row>
        <row r="25">
          <cell r="B25">
            <v>0.13704056497132575</v>
          </cell>
          <cell r="C25">
            <v>-0.88205980021727781</v>
          </cell>
          <cell r="D25">
            <v>6.5326430295169686</v>
          </cell>
          <cell r="E25">
            <v>0.88031990949719718</v>
          </cell>
          <cell r="F25">
            <v>-0.34025142608135311</v>
          </cell>
        </row>
        <row r="26">
          <cell r="B26">
            <v>1.0969399256221846</v>
          </cell>
          <cell r="C26">
            <v>0.9593454197726089</v>
          </cell>
          <cell r="D26">
            <v>7.5438066167446278</v>
          </cell>
          <cell r="E26">
            <v>0.12941511853610824</v>
          </cell>
          <cell r="F26">
            <v>-3.8279139338533191E-2</v>
          </cell>
        </row>
        <row r="27">
          <cell r="B27">
            <v>0.40618100319800798</v>
          </cell>
          <cell r="C27">
            <v>0.16398114739162331</v>
          </cell>
          <cell r="D27">
            <v>3.3768352583205035</v>
          </cell>
          <cell r="E27">
            <v>0.28271646965182518</v>
          </cell>
          <cell r="F27">
            <v>2.9349127046139401E-3</v>
          </cell>
        </row>
        <row r="28">
          <cell r="B28">
            <v>-1.5220285028211702</v>
          </cell>
          <cell r="C28">
            <v>-1.4098831624578418</v>
          </cell>
          <cell r="D28">
            <v>13.449898525989534</v>
          </cell>
          <cell r="E28">
            <v>1.3788908835521629</v>
          </cell>
          <cell r="F28">
            <v>-0.22924882202972965</v>
          </cell>
        </row>
        <row r="29">
          <cell r="B29">
            <v>-8.1123692037270541</v>
          </cell>
          <cell r="C29">
            <v>-3.0152654831220711</v>
          </cell>
          <cell r="D29">
            <v>10.396394671891933</v>
          </cell>
          <cell r="E29">
            <v>-3.3332249252322059</v>
          </cell>
          <cell r="F29">
            <v>-1.313365449992157</v>
          </cell>
        </row>
        <row r="30">
          <cell r="B30">
            <v>3.8308181295843089</v>
          </cell>
          <cell r="C30">
            <v>1.0610911957075979</v>
          </cell>
          <cell r="D30">
            <v>5.7475210905090615</v>
          </cell>
          <cell r="E30">
            <v>0.85549837930717698</v>
          </cell>
          <cell r="F30">
            <v>-0.72685588861575456</v>
          </cell>
        </row>
        <row r="31">
          <cell r="B31">
            <v>-1.5448621474923514</v>
          </cell>
          <cell r="C31">
            <v>1.6943571280608318</v>
          </cell>
          <cell r="D31">
            <v>10.057893522931737</v>
          </cell>
          <cell r="E31">
            <v>0.53414245983289188</v>
          </cell>
          <cell r="F31">
            <v>-1.1183885003068772</v>
          </cell>
        </row>
      </sheetData>
      <sheetData sheetId="51">
        <row r="2">
          <cell r="B2">
            <v>8.8136789249299152</v>
          </cell>
          <cell r="C2">
            <v>1.9731518557014611</v>
          </cell>
          <cell r="D2">
            <v>22.554013874397903</v>
          </cell>
          <cell r="E2">
            <v>1.1942005683488168</v>
          </cell>
          <cell r="F2">
            <v>0.1670565355059313</v>
          </cell>
        </row>
        <row r="3">
          <cell r="B3">
            <v>7.0894641499165747</v>
          </cell>
          <cell r="C3">
            <v>2.0337574721455649</v>
          </cell>
          <cell r="D3">
            <v>24.139224328313713</v>
          </cell>
          <cell r="E3">
            <v>1.6964592979473072</v>
          </cell>
          <cell r="F3">
            <v>0.28847033308900272</v>
          </cell>
        </row>
        <row r="4">
          <cell r="B4">
            <v>63.835508505652548</v>
          </cell>
          <cell r="C4">
            <v>17.148803772733668</v>
          </cell>
          <cell r="D4">
            <v>207.22458881040012</v>
          </cell>
          <cell r="E4">
            <v>15.422250610348906</v>
          </cell>
          <cell r="F4">
            <v>2.694174455383116</v>
          </cell>
        </row>
        <row r="5">
          <cell r="B5">
            <v>39.922618199461311</v>
          </cell>
          <cell r="C5">
            <v>10.941166972128764</v>
          </cell>
          <cell r="D5">
            <v>121.53211383433198</v>
          </cell>
          <cell r="E5">
            <v>9.576252008965918</v>
          </cell>
          <cell r="F5">
            <v>1.7701441350434468</v>
          </cell>
        </row>
        <row r="6">
          <cell r="B6">
            <v>24.740089269173254</v>
          </cell>
          <cell r="C6">
            <v>7.3545253758637577</v>
          </cell>
          <cell r="D6">
            <v>100.18877927774949</v>
          </cell>
          <cell r="E6">
            <v>8.5085720926269914</v>
          </cell>
          <cell r="F6">
            <v>1.6427467044215136</v>
          </cell>
        </row>
        <row r="7">
          <cell r="B7">
            <v>10.390796091764004</v>
          </cell>
          <cell r="C7">
            <v>2.5161931186278115</v>
          </cell>
          <cell r="D7">
            <v>28.604704322628923</v>
          </cell>
          <cell r="E7">
            <v>1.9110083815700167</v>
          </cell>
          <cell r="F7">
            <v>0.30727243025742884</v>
          </cell>
        </row>
        <row r="8">
          <cell r="B8">
            <v>83.453644887959015</v>
          </cell>
          <cell r="C8">
            <v>21.049906507858275</v>
          </cell>
          <cell r="D8">
            <v>245.42123558870182</v>
          </cell>
          <cell r="E8">
            <v>18.129406469087094</v>
          </cell>
          <cell r="F8">
            <v>3.1326400161447561</v>
          </cell>
        </row>
        <row r="9">
          <cell r="B9">
            <v>57.303283390741811</v>
          </cell>
          <cell r="C9">
            <v>14.167701974066226</v>
          </cell>
          <cell r="D9">
            <v>160.71817152860368</v>
          </cell>
          <cell r="E9">
            <v>11.064352911032255</v>
          </cell>
          <cell r="F9">
            <v>1.8931166097354937</v>
          </cell>
        </row>
        <row r="10">
          <cell r="B10">
            <v>43.266789912612516</v>
          </cell>
          <cell r="C10">
            <v>11.895907504820405</v>
          </cell>
          <cell r="D10">
            <v>139.87725999214601</v>
          </cell>
          <cell r="E10">
            <v>9.9735391922159433</v>
          </cell>
          <cell r="F10">
            <v>1.7879938886353968</v>
          </cell>
        </row>
        <row r="11">
          <cell r="B11">
            <v>22.951389190341594</v>
          </cell>
          <cell r="C11">
            <v>5.6886734593512909</v>
          </cell>
          <cell r="D11">
            <v>72.083370271386997</v>
          </cell>
          <cell r="E11">
            <v>5.3737161784497109</v>
          </cell>
          <cell r="F11">
            <v>0.9712947676159831</v>
          </cell>
        </row>
        <row r="12">
          <cell r="B12">
            <v>33.943277739553977</v>
          </cell>
          <cell r="C12">
            <v>7.5835129966518133</v>
          </cell>
          <cell r="D12">
            <v>80.598648648158758</v>
          </cell>
          <cell r="E12">
            <v>5.2395553581985146</v>
          </cell>
          <cell r="F12">
            <v>0.78395341988045009</v>
          </cell>
        </row>
        <row r="13">
          <cell r="B13">
            <v>15.243838135483228</v>
          </cell>
          <cell r="C13">
            <v>4.3817649329580908</v>
          </cell>
          <cell r="D13">
            <v>56.955937294993895</v>
          </cell>
          <cell r="E13">
            <v>3.8335747266635889</v>
          </cell>
          <cell r="F13">
            <v>0.5792368170600104</v>
          </cell>
        </row>
        <row r="14">
          <cell r="B14">
            <v>66.55792336454229</v>
          </cell>
          <cell r="C14">
            <v>17.696956666249136</v>
          </cell>
          <cell r="D14">
            <v>204.73225456266056</v>
          </cell>
          <cell r="E14">
            <v>15.277672834742919</v>
          </cell>
          <cell r="F14">
            <v>2.6669671352446476</v>
          </cell>
        </row>
        <row r="15">
          <cell r="B15">
            <v>36.713090093292401</v>
          </cell>
          <cell r="C15">
            <v>9.7933892716283122</v>
          </cell>
          <cell r="D15">
            <v>124.98251557646176</v>
          </cell>
          <cell r="E15">
            <v>9.7075924752675284</v>
          </cell>
          <cell r="F15">
            <v>1.573097257433504</v>
          </cell>
        </row>
        <row r="16">
          <cell r="B16">
            <v>37.756272090197193</v>
          </cell>
          <cell r="C16">
            <v>9.9428049322257284</v>
          </cell>
          <cell r="D16">
            <v>123.97853117365555</v>
          </cell>
          <cell r="E16">
            <v>9.3810516943767883</v>
          </cell>
          <cell r="F16">
            <v>1.6838043161227512</v>
          </cell>
        </row>
        <row r="17">
          <cell r="B17">
            <v>42.144105929932827</v>
          </cell>
          <cell r="C17">
            <v>9.8676276234620772</v>
          </cell>
          <cell r="D17">
            <v>111.32623509666386</v>
          </cell>
          <cell r="E17">
            <v>7.0989673579231551</v>
          </cell>
          <cell r="F17">
            <v>1.0745600037649103</v>
          </cell>
        </row>
        <row r="18">
          <cell r="B18">
            <v>35.858989882777017</v>
          </cell>
          <cell r="C18">
            <v>9.5136256695266823</v>
          </cell>
          <cell r="D18">
            <v>118.604404775695</v>
          </cell>
          <cell r="E18">
            <v>8.658410219668113</v>
          </cell>
          <cell r="F18">
            <v>1.4974140663767117</v>
          </cell>
        </row>
        <row r="19">
          <cell r="B19">
            <v>3.1207930720522779</v>
          </cell>
          <cell r="C19">
            <v>0.85748287814280189</v>
          </cell>
          <cell r="D19">
            <v>12.639763530803428</v>
          </cell>
          <cell r="E19">
            <v>1.0987874690186947</v>
          </cell>
          <cell r="F19">
            <v>0.21385879396788005</v>
          </cell>
        </row>
        <row r="20">
          <cell r="B20">
            <v>20.930845138335766</v>
          </cell>
          <cell r="C20">
            <v>4.431434874915098</v>
          </cell>
          <cell r="D20">
            <v>57.586384179390102</v>
          </cell>
          <cell r="E20">
            <v>4.1107921542144679</v>
          </cell>
          <cell r="F20">
            <v>0.6329470450841288</v>
          </cell>
        </row>
        <row r="21">
          <cell r="B21">
            <v>47.109241075767869</v>
          </cell>
          <cell r="C21">
            <v>12.656649009735762</v>
          </cell>
          <cell r="D21">
            <v>160.4206796583837</v>
          </cell>
          <cell r="E21">
            <v>10.877507823827139</v>
          </cell>
          <cell r="F21">
            <v>1.6936888040824045</v>
          </cell>
        </row>
        <row r="22">
          <cell r="B22">
            <v>28.405621605826365</v>
          </cell>
          <cell r="C22">
            <v>6.3423934706140965</v>
          </cell>
          <cell r="D22">
            <v>74.286534985385316</v>
          </cell>
          <cell r="E22">
            <v>6.4558184622449302</v>
          </cell>
          <cell r="F22">
            <v>1.2757576578002605</v>
          </cell>
        </row>
        <row r="23">
          <cell r="B23">
            <v>21.905009252271419</v>
          </cell>
          <cell r="C23">
            <v>5.9248206086699584</v>
          </cell>
          <cell r="D23">
            <v>72.510122808189081</v>
          </cell>
          <cell r="E23">
            <v>5.7694042763784159</v>
          </cell>
          <cell r="F23">
            <v>1.0509142258107893</v>
          </cell>
        </row>
        <row r="24">
          <cell r="B24">
            <v>19.620874487191902</v>
          </cell>
          <cell r="C24">
            <v>5.8041285915258447</v>
          </cell>
          <cell r="D24">
            <v>73.523764308833549</v>
          </cell>
          <cell r="E24">
            <v>5.7109673606884774</v>
          </cell>
          <cell r="F24">
            <v>1.0033857428133133</v>
          </cell>
        </row>
        <row r="25">
          <cell r="B25">
            <v>13.707271465516319</v>
          </cell>
          <cell r="C25">
            <v>3.7126731353994344</v>
          </cell>
          <cell r="D25">
            <v>47.088928031184501</v>
          </cell>
          <cell r="E25">
            <v>3.6784535836456391</v>
          </cell>
          <cell r="F25">
            <v>0.66407593602954706</v>
          </cell>
        </row>
        <row r="26">
          <cell r="B26">
            <v>5.9347865436016516</v>
          </cell>
          <cell r="C26">
            <v>1.5978767822067517</v>
          </cell>
          <cell r="D26">
            <v>24.122662490025451</v>
          </cell>
          <cell r="E26">
            <v>1.7638155553177368</v>
          </cell>
          <cell r="F26">
            <v>0.32926488237571494</v>
          </cell>
        </row>
        <row r="27">
          <cell r="B27">
            <v>3.1662120759923327</v>
          </cell>
          <cell r="C27">
            <v>0.93523054817314355</v>
          </cell>
          <cell r="D27">
            <v>11.578585290949107</v>
          </cell>
          <cell r="E27">
            <v>0.96662187065394445</v>
          </cell>
          <cell r="F27">
            <v>0.17499771518481089</v>
          </cell>
        </row>
        <row r="28">
          <cell r="B28">
            <v>13.963000062409572</v>
          </cell>
          <cell r="C28">
            <v>3.8079008174744335</v>
          </cell>
          <cell r="D28">
            <v>46.232004557751601</v>
          </cell>
          <cell r="E28">
            <v>4.1507642963170959</v>
          </cell>
          <cell r="F28">
            <v>0.88426972858532149</v>
          </cell>
        </row>
        <row r="29">
          <cell r="B29">
            <v>26.184024121225573</v>
          </cell>
          <cell r="C29">
            <v>7.9311329004800575</v>
          </cell>
          <cell r="D29">
            <v>107.3603243463743</v>
          </cell>
          <cell r="E29">
            <v>8.3389280072520702</v>
          </cell>
          <cell r="F29">
            <v>1.5403082610355583</v>
          </cell>
        </row>
        <row r="30">
          <cell r="B30">
            <v>22.389898653424964</v>
          </cell>
          <cell r="C30">
            <v>6.4146732875526187</v>
          </cell>
          <cell r="D30">
            <v>88.168319106846724</v>
          </cell>
          <cell r="E30">
            <v>7.0421496112775639</v>
          </cell>
          <cell r="F30">
            <v>1.3286674281279669</v>
          </cell>
        </row>
        <row r="31">
          <cell r="B31">
            <v>34.235759664716241</v>
          </cell>
          <cell r="C31">
            <v>9.6264550304712682</v>
          </cell>
          <cell r="D31">
            <v>117.11396418830165</v>
          </cell>
          <cell r="E31">
            <v>8.5324444083884075</v>
          </cell>
          <cell r="F31">
            <v>1.4997613602268387</v>
          </cell>
        </row>
      </sheetData>
      <sheetData sheetId="52" refreshError="1"/>
      <sheetData sheetId="53" refreshError="1"/>
      <sheetData sheetId="5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北京"/>
      <sheetName val="天津"/>
      <sheetName val="河北"/>
      <sheetName val="山西"/>
      <sheetName val="内蒙古"/>
      <sheetName val="上海"/>
      <sheetName val="山东"/>
      <sheetName val="江苏"/>
      <sheetName val="安徽"/>
      <sheetName val="江西"/>
      <sheetName val="浙江"/>
      <sheetName val="福建"/>
      <sheetName val="河南"/>
      <sheetName val="湖北"/>
      <sheetName val="湖南"/>
      <sheetName val="广东"/>
      <sheetName val="广西"/>
      <sheetName val="海南"/>
      <sheetName val="重庆"/>
      <sheetName val="四川"/>
      <sheetName val="贵州"/>
      <sheetName val="云南"/>
      <sheetName val="陕西"/>
      <sheetName val="甘肃"/>
      <sheetName val="宁夏"/>
      <sheetName val="青海"/>
      <sheetName val="新疆"/>
      <sheetName val="黑龙江"/>
      <sheetName val="吉林"/>
      <sheetName val="辽宁"/>
      <sheetName val="2005-2007"/>
      <sheetName val="2007-2009"/>
      <sheetName val="2009-2011"/>
      <sheetName val="2011-2013"/>
      <sheetName val="2013-2015"/>
      <sheetName val="05-07CR"/>
      <sheetName val="07-09CR"/>
      <sheetName val="09-11CR"/>
      <sheetName val="11-13CR"/>
      <sheetName val="13-15CR"/>
      <sheetName val="排放效率效应"/>
      <sheetName val="能源强度效应"/>
      <sheetName val="FDI依存度效应"/>
      <sheetName val="FDI规模效应"/>
      <sheetName val="出口规模效应"/>
      <sheetName val="出口依存度效应"/>
      <sheetName val="进口规模效应"/>
      <sheetName val="进口依存度效应"/>
      <sheetName val="OFDI依存度效应"/>
      <sheetName val="OFDI规模效应"/>
      <sheetName val="产出占比效应"/>
      <sheetName val="经济增长效应"/>
      <sheetName val="污染物排放效率效应"/>
      <sheetName val="人口结构效应"/>
      <sheetName val="相对收入效应"/>
      <sheetName val="0FDI依存度效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>
        <row r="2">
          <cell r="B2">
            <v>-2.1176809089915776</v>
          </cell>
          <cell r="C2">
            <v>-0.58254634193803012</v>
          </cell>
          <cell r="D2">
            <v>-2.7814504323761322</v>
          </cell>
          <cell r="E2">
            <v>-2.5528942635663285</v>
          </cell>
          <cell r="F2">
            <v>-1.1787360963773867</v>
          </cell>
        </row>
        <row r="3">
          <cell r="B3">
            <v>-8.6538443872674424</v>
          </cell>
          <cell r="C3">
            <v>-3.4273796875859812</v>
          </cell>
          <cell r="D3">
            <v>-4.0642886149685289</v>
          </cell>
          <cell r="E3">
            <v>-1.5288010137357138</v>
          </cell>
          <cell r="F3">
            <v>-1.2363723427334996</v>
          </cell>
        </row>
        <row r="4">
          <cell r="B4">
            <v>-19.907392297613669</v>
          </cell>
          <cell r="C4">
            <v>-17.054146609167216</v>
          </cell>
          <cell r="D4">
            <v>-8.1294392308782957</v>
          </cell>
          <cell r="E4">
            <v>-1.6542145261523804</v>
          </cell>
          <cell r="F4">
            <v>-5.0348670951296439</v>
          </cell>
        </row>
        <row r="5">
          <cell r="B5">
            <v>-17.785405580775336</v>
          </cell>
          <cell r="C5">
            <v>-0.77421397313943852</v>
          </cell>
          <cell r="D5">
            <v>-4.3565029671413322</v>
          </cell>
          <cell r="E5">
            <v>-2.5140516878139776</v>
          </cell>
          <cell r="F5">
            <v>-3.9128290617842141</v>
          </cell>
        </row>
        <row r="6">
          <cell r="B6">
            <v>-19.572377093257597</v>
          </cell>
          <cell r="C6">
            <v>-9.9419313309550841</v>
          </cell>
          <cell r="D6">
            <v>-10.66024731507782</v>
          </cell>
          <cell r="E6">
            <v>-4.2124477497705364</v>
          </cell>
          <cell r="F6">
            <v>-3.9368083568375942</v>
          </cell>
        </row>
        <row r="7">
          <cell r="B7">
            <v>-1.6980131577434201</v>
          </cell>
          <cell r="C7">
            <v>-9.6375684616207984</v>
          </cell>
          <cell r="D7">
            <v>-0.45690242381585999</v>
          </cell>
          <cell r="E7">
            <v>-1.7282679710961331</v>
          </cell>
          <cell r="F7">
            <v>-6.5967781400877916</v>
          </cell>
        </row>
        <row r="8">
          <cell r="B8">
            <v>-49.923831288882951</v>
          </cell>
          <cell r="C8">
            <v>-32.889533220219931</v>
          </cell>
          <cell r="D8">
            <v>-9.8895110625981584</v>
          </cell>
          <cell r="E8">
            <v>-12.61849423119653</v>
          </cell>
          <cell r="F8">
            <v>-19.373474098418626</v>
          </cell>
        </row>
        <row r="9">
          <cell r="B9">
            <v>-26.983240946509703</v>
          </cell>
          <cell r="C9">
            <v>-15.782004110987488</v>
          </cell>
          <cell r="D9">
            <v>-14.505367808740354</v>
          </cell>
          <cell r="E9">
            <v>-6.6663106512350119</v>
          </cell>
          <cell r="F9">
            <v>-4.876555514821094</v>
          </cell>
        </row>
        <row r="10">
          <cell r="B10">
            <v>-6.6334795904330512</v>
          </cell>
          <cell r="C10">
            <v>-6.6672050726110319</v>
          </cell>
          <cell r="D10">
            <v>-1.6517359049600018</v>
          </cell>
          <cell r="E10">
            <v>-1.0257883245605979</v>
          </cell>
          <cell r="F10">
            <v>-3.2762773534597578</v>
          </cell>
        </row>
        <row r="11">
          <cell r="B11">
            <v>-3.3814093188890051</v>
          </cell>
          <cell r="C11">
            <v>-3.0504009853757403</v>
          </cell>
          <cell r="D11">
            <v>-2.5268747113129288</v>
          </cell>
          <cell r="E11">
            <v>-0.55241432120458922</v>
          </cell>
          <cell r="F11">
            <v>-1.9489129560348291</v>
          </cell>
        </row>
        <row r="12">
          <cell r="B12">
            <v>-52.333883736195588</v>
          </cell>
          <cell r="C12">
            <v>-26.318847980611388</v>
          </cell>
          <cell r="D12">
            <v>-16.939393938169829</v>
          </cell>
          <cell r="E12">
            <v>-11.235581941217953</v>
          </cell>
          <cell r="F12">
            <v>-5.7626262016273131</v>
          </cell>
        </row>
        <row r="13">
          <cell r="B13">
            <v>-6.2823106021772448</v>
          </cell>
          <cell r="C13">
            <v>-4.0687471094325609</v>
          </cell>
          <cell r="D13">
            <v>-2.6352995088660247</v>
          </cell>
          <cell r="E13">
            <v>-1.995664040427594</v>
          </cell>
          <cell r="F13">
            <v>-3.7808045375327852</v>
          </cell>
        </row>
        <row r="14">
          <cell r="B14">
            <v>-17.945926008815437</v>
          </cell>
          <cell r="C14">
            <v>-11.907070213036357</v>
          </cell>
          <cell r="D14">
            <v>-6.873394988359081</v>
          </cell>
          <cell r="E14">
            <v>-2.7985824942514408</v>
          </cell>
          <cell r="F14">
            <v>-0.6489502059639104</v>
          </cell>
        </row>
        <row r="15">
          <cell r="B15">
            <v>-7.2821823175169467</v>
          </cell>
          <cell r="C15">
            <v>-3.5083373872789569</v>
          </cell>
          <cell r="D15">
            <v>2.8553650007807452</v>
          </cell>
          <cell r="E15">
            <v>-6.8558612939990367</v>
          </cell>
          <cell r="F15">
            <v>-5.4794822669700922</v>
          </cell>
        </row>
        <row r="16">
          <cell r="B16">
            <v>-9.0493688062815405</v>
          </cell>
          <cell r="C16">
            <v>-1.4391664113026348</v>
          </cell>
          <cell r="D16">
            <v>-5.0432970060188129</v>
          </cell>
          <cell r="E16">
            <v>-2.3269819209522362</v>
          </cell>
          <cell r="F16">
            <v>-1.1317969783008139</v>
          </cell>
        </row>
        <row r="17">
          <cell r="B17">
            <v>-20.857998050541639</v>
          </cell>
          <cell r="C17">
            <v>-10.253065544907251</v>
          </cell>
          <cell r="D17">
            <v>-8.8913619268238442</v>
          </cell>
          <cell r="E17">
            <v>-7.0258384870687518</v>
          </cell>
          <cell r="F17">
            <v>-5.6143025184123116</v>
          </cell>
        </row>
        <row r="18">
          <cell r="B18">
            <v>-7.2408432539581735</v>
          </cell>
          <cell r="C18">
            <v>-3.3646199070526843</v>
          </cell>
          <cell r="D18">
            <v>-15.082597096277828</v>
          </cell>
          <cell r="E18">
            <v>-6.8482236607387641</v>
          </cell>
          <cell r="F18">
            <v>-2.9996658086794468</v>
          </cell>
        </row>
        <row r="19">
          <cell r="B19">
            <v>-4.2614044985782096</v>
          </cell>
          <cell r="C19">
            <v>-1.0365752103756591</v>
          </cell>
          <cell r="D19">
            <v>-0.15362857630309626</v>
          </cell>
          <cell r="E19">
            <v>0.93271277962179955</v>
          </cell>
          <cell r="F19">
            <v>-1.1404636783023161</v>
          </cell>
        </row>
        <row r="20">
          <cell r="B20">
            <v>-7.2334367518601432</v>
          </cell>
          <cell r="C20">
            <v>6.0304599813975894</v>
          </cell>
          <cell r="D20">
            <v>-7.1320862620521579</v>
          </cell>
          <cell r="E20">
            <v>-10.634025045736383</v>
          </cell>
          <cell r="F20">
            <v>-1.9795099301461345</v>
          </cell>
        </row>
        <row r="21">
          <cell r="B21">
            <v>-26.875355695284416</v>
          </cell>
          <cell r="C21">
            <v>1.3323526988454111</v>
          </cell>
          <cell r="D21">
            <v>-2.6254151988964058</v>
          </cell>
          <cell r="E21">
            <v>-18.26840085156811</v>
          </cell>
          <cell r="F21">
            <v>-7.4135840937270752</v>
          </cell>
        </row>
        <row r="22">
          <cell r="B22">
            <v>-13.054865916006076</v>
          </cell>
          <cell r="C22">
            <v>-7.9707725199394268</v>
          </cell>
          <cell r="D22">
            <v>6.5589028952132269</v>
          </cell>
          <cell r="E22">
            <v>-3.9784350477279524</v>
          </cell>
          <cell r="F22">
            <v>1.9462757957135337</v>
          </cell>
        </row>
        <row r="23">
          <cell r="B23">
            <v>1.4430152559077583</v>
          </cell>
          <cell r="C23">
            <v>-4.1484242195981711</v>
          </cell>
          <cell r="D23">
            <v>6.5709054284003479</v>
          </cell>
          <cell r="E23">
            <v>-0.20658383498646707</v>
          </cell>
          <cell r="F23">
            <v>-0.17013749132812744</v>
          </cell>
        </row>
        <row r="24">
          <cell r="B24">
            <v>-23.103586185194779</v>
          </cell>
          <cell r="C24">
            <v>-11.453086770353721</v>
          </cell>
          <cell r="D24">
            <v>-2.5784308711240533</v>
          </cell>
          <cell r="E24">
            <v>-7.1013591449986642</v>
          </cell>
          <cell r="F24">
            <v>-1.8975663390946136</v>
          </cell>
        </row>
        <row r="25">
          <cell r="B25">
            <v>-2.0191364305623445</v>
          </cell>
          <cell r="C25">
            <v>-2.7651419653288474</v>
          </cell>
          <cell r="D25">
            <v>-2.9851247600099811</v>
          </cell>
          <cell r="E25">
            <v>-2.2038818777669862</v>
          </cell>
          <cell r="F25">
            <v>-0.68916614451657376</v>
          </cell>
        </row>
        <row r="26">
          <cell r="B26">
            <v>-4.0692938836886059</v>
          </cell>
          <cell r="C26">
            <v>-4.4779453341593829</v>
          </cell>
          <cell r="D26">
            <v>-1.8714854914888699</v>
          </cell>
          <cell r="E26">
            <v>-2.1035749143305513</v>
          </cell>
          <cell r="F26">
            <v>0.64918387727975047</v>
          </cell>
        </row>
        <row r="27">
          <cell r="B27">
            <v>8.1682793290623001E-2</v>
          </cell>
          <cell r="C27">
            <v>-0.41765828355972751</v>
          </cell>
          <cell r="D27">
            <v>0.3598921551436785</v>
          </cell>
          <cell r="E27">
            <v>-0.34425406912408407</v>
          </cell>
          <cell r="F27">
            <v>-0.15056368654041291</v>
          </cell>
        </row>
        <row r="28">
          <cell r="B28">
            <v>-3.3997401112820027</v>
          </cell>
          <cell r="C28">
            <v>-5.1447965896382053</v>
          </cell>
          <cell r="D28">
            <v>-8.4775535807121489</v>
          </cell>
          <cell r="E28">
            <v>4.5740528135005754</v>
          </cell>
          <cell r="F28">
            <v>-7.6542356965279525</v>
          </cell>
        </row>
        <row r="29">
          <cell r="B29">
            <v>0.28322081835389673</v>
          </cell>
          <cell r="C29">
            <v>-0.54208731048915926</v>
          </cell>
          <cell r="D29">
            <v>-0.77563027980838972</v>
          </cell>
          <cell r="E29">
            <v>0.67527308353794646</v>
          </cell>
          <cell r="F29">
            <v>-1.1602259393917567</v>
          </cell>
        </row>
        <row r="30">
          <cell r="B30">
            <v>-2.2697842763213978</v>
          </cell>
          <cell r="C30">
            <v>-1.5880633003833509</v>
          </cell>
          <cell r="D30">
            <v>-2.9281512209692711</v>
          </cell>
          <cell r="E30">
            <v>-0.5699664118007326</v>
          </cell>
          <cell r="F30">
            <v>-1.290498223123117</v>
          </cell>
        </row>
        <row r="31">
          <cell r="B31">
            <v>-6.6016543746736769</v>
          </cell>
          <cell r="C31">
            <v>-13.708680832269614</v>
          </cell>
          <cell r="D31">
            <v>-1.3882666180393908</v>
          </cell>
          <cell r="E31">
            <v>-1.1608775026520479</v>
          </cell>
          <cell r="F31">
            <v>-6.0033460541484969</v>
          </cell>
        </row>
      </sheetData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>
        <row r="2">
          <cell r="B2">
            <v>-0.37744822149542789</v>
          </cell>
          <cell r="C2">
            <v>-0.22708615136392782</v>
          </cell>
          <cell r="D2">
            <v>-0.88392373073037778</v>
          </cell>
          <cell r="E2">
            <v>-3.5714021555712225E-2</v>
          </cell>
          <cell r="F2">
            <v>2.3047604904372208E-2</v>
          </cell>
        </row>
        <row r="3">
          <cell r="B3">
            <v>-0.34597000043909415</v>
          </cell>
          <cell r="C3">
            <v>1.3926500273646945</v>
          </cell>
          <cell r="D3">
            <v>0.72406603830028915</v>
          </cell>
          <cell r="E3">
            <v>0.42527376035847808</v>
          </cell>
          <cell r="F3">
            <v>4.8549970727196547E-3</v>
          </cell>
        </row>
        <row r="4">
          <cell r="B4">
            <v>-2.0382108512851698</v>
          </cell>
          <cell r="C4">
            <v>-2.4978492735412976</v>
          </cell>
          <cell r="D4">
            <v>-0.19656424040254217</v>
          </cell>
          <cell r="E4">
            <v>-1.8235780566815973</v>
          </cell>
          <cell r="F4">
            <v>-1.4058324374632858</v>
          </cell>
        </row>
        <row r="5">
          <cell r="B5">
            <v>-1.1247591427443662</v>
          </cell>
          <cell r="C5">
            <v>-1.3647322882879691</v>
          </cell>
          <cell r="D5">
            <v>3.6148118206136703</v>
          </cell>
          <cell r="E5">
            <v>-2.8328130147538859</v>
          </cell>
          <cell r="F5">
            <v>-2.2203453722540964</v>
          </cell>
        </row>
        <row r="6">
          <cell r="B6">
            <v>6.389609565737385</v>
          </cell>
          <cell r="C6">
            <v>7.8376671545470682</v>
          </cell>
          <cell r="D6">
            <v>1.8773393639344751</v>
          </cell>
          <cell r="E6">
            <v>-1.1699803481159914</v>
          </cell>
          <cell r="F6">
            <v>-1.4219253833097318</v>
          </cell>
        </row>
        <row r="7">
          <cell r="B7">
            <v>-1.8136767612967488</v>
          </cell>
          <cell r="C7">
            <v>-1.8104792396567808</v>
          </cell>
          <cell r="D7">
            <v>-3.2727383783311179</v>
          </cell>
          <cell r="E7">
            <v>-1.3315594868406166</v>
          </cell>
          <cell r="F7">
            <v>0.29366987006479539</v>
          </cell>
        </row>
        <row r="8">
          <cell r="B8">
            <v>1.1691867977545607</v>
          </cell>
          <cell r="C8">
            <v>-1.5079859142478176</v>
          </cell>
          <cell r="D8">
            <v>-8.4784366802816997</v>
          </cell>
          <cell r="E8">
            <v>-0.19644360681711076</v>
          </cell>
          <cell r="F8">
            <v>4.2459728063755489E-2</v>
          </cell>
        </row>
        <row r="9">
          <cell r="B9">
            <v>0.8041557336686328</v>
          </cell>
          <cell r="C9">
            <v>0.4232808809480072</v>
          </cell>
          <cell r="D9">
            <v>-8.6081917629551169E-2</v>
          </cell>
          <cell r="E9">
            <v>-0.10857303702092715</v>
          </cell>
          <cell r="F9">
            <v>0.43374041628635718</v>
          </cell>
        </row>
        <row r="10">
          <cell r="B10">
            <v>-0.53775915736276902</v>
          </cell>
          <cell r="C10">
            <v>0.68295958955561287</v>
          </cell>
          <cell r="D10">
            <v>1.7639116871374489</v>
          </cell>
          <cell r="E10">
            <v>0.57224073100336337</v>
          </cell>
          <cell r="F10">
            <v>5.4744190021442221E-2</v>
          </cell>
        </row>
        <row r="11">
          <cell r="B11">
            <v>-0.6077827866127451</v>
          </cell>
          <cell r="C11">
            <v>0.78459044672975797</v>
          </cell>
          <cell r="D11">
            <v>1.3749604536630182</v>
          </cell>
          <cell r="E11">
            <v>0.2149343568657783</v>
          </cell>
          <cell r="F11">
            <v>0.10050179754658561</v>
          </cell>
        </row>
        <row r="12">
          <cell r="B12">
            <v>0.36857287259598104</v>
          </cell>
          <cell r="C12">
            <v>-4.9068679315603232</v>
          </cell>
          <cell r="D12">
            <v>-0.85115532516864112</v>
          </cell>
          <cell r="E12">
            <v>-1.2564467290598234</v>
          </cell>
          <cell r="F12">
            <v>-0.13007327910296232</v>
          </cell>
        </row>
        <row r="13">
          <cell r="B13">
            <v>0.25984284131292995</v>
          </cell>
          <cell r="C13">
            <v>-3.5187886337116628E-2</v>
          </cell>
          <cell r="D13">
            <v>0.12193990919594584</v>
          </cell>
          <cell r="E13">
            <v>0.38227359957269158</v>
          </cell>
          <cell r="F13">
            <v>0.20110339468888688</v>
          </cell>
        </row>
        <row r="14">
          <cell r="B14">
            <v>1.3128819657312507</v>
          </cell>
          <cell r="C14">
            <v>-0.88178076412226047</v>
          </cell>
          <cell r="D14">
            <v>-2.0101092643555769</v>
          </cell>
          <cell r="E14">
            <v>-0.47535239795400075</v>
          </cell>
          <cell r="F14">
            <v>5.1242320812669807E-2</v>
          </cell>
        </row>
        <row r="15">
          <cell r="B15">
            <v>0.93128233339704936</v>
          </cell>
          <cell r="C15">
            <v>2.5973687225771336</v>
          </cell>
          <cell r="D15">
            <v>3.9791634557009541</v>
          </cell>
          <cell r="E15">
            <v>1.9106974535410228</v>
          </cell>
          <cell r="F15">
            <v>0.67312673578916427</v>
          </cell>
        </row>
        <row r="16">
          <cell r="B16">
            <v>0.67081748441784672</v>
          </cell>
          <cell r="C16">
            <v>2.5290551373673242</v>
          </cell>
          <cell r="D16">
            <v>2.5262848070383299</v>
          </cell>
          <cell r="E16">
            <v>0.98775358628272292</v>
          </cell>
          <cell r="F16">
            <v>0.40095448357044666</v>
          </cell>
        </row>
        <row r="17">
          <cell r="B17">
            <v>-0.15601316916320046</v>
          </cell>
          <cell r="C17">
            <v>-1.9510679490489105</v>
          </cell>
          <cell r="D17">
            <v>-3.0896745261513816</v>
          </cell>
          <cell r="E17">
            <v>-1.1261925935590305</v>
          </cell>
          <cell r="F17">
            <v>0.18745755728413832</v>
          </cell>
        </row>
        <row r="18">
          <cell r="B18">
            <v>1.7986892551331359</v>
          </cell>
          <cell r="C18">
            <v>-0.49816636635546779</v>
          </cell>
          <cell r="D18">
            <v>2.0321582862964855</v>
          </cell>
          <cell r="E18">
            <v>0.34296752614664106</v>
          </cell>
          <cell r="F18">
            <v>0.11896037471628416</v>
          </cell>
        </row>
        <row r="19">
          <cell r="B19">
            <v>-7.2254955638813304E-2</v>
          </cell>
          <cell r="C19">
            <v>5.3780005897305201E-2</v>
          </cell>
          <cell r="D19">
            <v>0.22603861024961358</v>
          </cell>
          <cell r="E19">
            <v>8.6653972204663879E-2</v>
          </cell>
          <cell r="F19">
            <v>2.9677004783151155E-2</v>
          </cell>
        </row>
        <row r="20">
          <cell r="B20">
            <v>-1.364767945947911</v>
          </cell>
          <cell r="C20">
            <v>6.973456997299432</v>
          </cell>
          <cell r="D20">
            <v>4.2167879872970921</v>
          </cell>
          <cell r="E20">
            <v>1.7217845200170783</v>
          </cell>
          <cell r="F20">
            <v>0.89211261082376081</v>
          </cell>
        </row>
        <row r="21">
          <cell r="B21">
            <v>1.4210127848425842</v>
          </cell>
          <cell r="C21">
            <v>1.0900467484366276</v>
          </cell>
          <cell r="D21">
            <v>3.3160624772271228</v>
          </cell>
          <cell r="E21">
            <v>1.9442316534270359</v>
          </cell>
          <cell r="F21">
            <v>-8.5694453074558502E-2</v>
          </cell>
        </row>
        <row r="22">
          <cell r="B22">
            <v>-0.39386627312512962</v>
          </cell>
          <cell r="C22">
            <v>3.3478073180029586</v>
          </cell>
          <cell r="D22">
            <v>1.4332074158529191</v>
          </cell>
          <cell r="E22">
            <v>7.8353895183855382</v>
          </cell>
          <cell r="F22">
            <v>3.463821680303536</v>
          </cell>
        </row>
        <row r="23">
          <cell r="B23">
            <v>-0.61827282595047206</v>
          </cell>
          <cell r="C23">
            <v>-0.42518150716680536</v>
          </cell>
          <cell r="D23">
            <v>0.46303076556761663</v>
          </cell>
          <cell r="E23">
            <v>2.5184426408414531</v>
          </cell>
          <cell r="F23">
            <v>0.14015733758518067</v>
          </cell>
        </row>
        <row r="24">
          <cell r="B24">
            <v>2.9585922637006803</v>
          </cell>
          <cell r="C24">
            <v>3.3848754771108958</v>
          </cell>
          <cell r="D24">
            <v>2.3019688344522775</v>
          </cell>
          <cell r="E24">
            <v>1.4724912267878869</v>
          </cell>
          <cell r="F24">
            <v>-0.21057866139471221</v>
          </cell>
        </row>
        <row r="25">
          <cell r="B25">
            <v>4.9322742356469412E-2</v>
          </cell>
          <cell r="C25">
            <v>-0.79343898400011037</v>
          </cell>
          <cell r="D25">
            <v>0.63131242342370963</v>
          </cell>
          <cell r="E25">
            <v>0.40123835535185659</v>
          </cell>
          <cell r="F25">
            <v>-0.30010908395959435</v>
          </cell>
        </row>
        <row r="26">
          <cell r="B26">
            <v>0.77902333050076311</v>
          </cell>
          <cell r="C26">
            <v>1.2393459892510565</v>
          </cell>
          <cell r="D26">
            <v>1.0919874183042866</v>
          </cell>
          <cell r="E26">
            <v>9.3186328398779925E-2</v>
          </cell>
          <cell r="F26">
            <v>-4.5347721074746515E-2</v>
          </cell>
        </row>
        <row r="27">
          <cell r="B27">
            <v>8.663178738608357E-2</v>
          </cell>
          <cell r="C27">
            <v>9.8513610667368509E-2</v>
          </cell>
          <cell r="D27">
            <v>0.25907381716141575</v>
          </cell>
          <cell r="E27">
            <v>0.11524856864234931</v>
          </cell>
          <cell r="F27">
            <v>2.8467171775398504E-3</v>
          </cell>
        </row>
        <row r="28">
          <cell r="B28">
            <v>-0.78063089565162758</v>
          </cell>
          <cell r="C28">
            <v>-1.8872300871125802</v>
          </cell>
          <cell r="D28">
            <v>1.9532790638274191</v>
          </cell>
          <cell r="E28">
            <v>0.79077498993791839</v>
          </cell>
          <cell r="F28">
            <v>-0.21459913041847614</v>
          </cell>
        </row>
        <row r="29">
          <cell r="B29">
            <v>-1.1903872608823958</v>
          </cell>
          <cell r="C29">
            <v>-1.0570016895051972</v>
          </cell>
          <cell r="D29">
            <v>0.41449666100199944</v>
          </cell>
          <cell r="E29">
            <v>-0.65661883835058965</v>
          </cell>
          <cell r="F29">
            <v>-0.52315664245004656</v>
          </cell>
        </row>
        <row r="30">
          <cell r="B30">
            <v>0.94096722263253529</v>
          </cell>
          <cell r="C30">
            <v>0.58439281122618048</v>
          </cell>
          <cell r="D30">
            <v>0.34828425471863672</v>
          </cell>
          <cell r="E30">
            <v>0.21891021058973001</v>
          </cell>
          <cell r="F30">
            <v>-0.32641971071753195</v>
          </cell>
        </row>
        <row r="31">
          <cell r="B31">
            <v>-0.73172296625194089</v>
          </cell>
          <cell r="C31">
            <v>1.7003838546122392</v>
          </cell>
          <cell r="D31">
            <v>1.0878307736966426</v>
          </cell>
          <cell r="E31">
            <v>0.2790503699475918</v>
          </cell>
          <cell r="F31">
            <v>-1.0702907583043513</v>
          </cell>
        </row>
      </sheetData>
      <sheetData sheetId="51" refreshError="1">
        <row r="2">
          <cell r="B2">
            <v>3.9370575610722693</v>
          </cell>
          <cell r="C2">
            <v>2.5776228751264401</v>
          </cell>
          <cell r="D2">
            <v>3.712689215021661</v>
          </cell>
          <cell r="E2">
            <v>0.68506031898281916</v>
          </cell>
          <cell r="F2">
            <v>0.14229498929923495</v>
          </cell>
        </row>
        <row r="3">
          <cell r="B3">
            <v>5.4359577789352489</v>
          </cell>
          <cell r="C3">
            <v>2.7637030583211026</v>
          </cell>
          <cell r="D3">
            <v>3.7905326532838011</v>
          </cell>
          <cell r="E3">
            <v>1.1483609555116994</v>
          </cell>
          <cell r="F3">
            <v>0.35165593455714816</v>
          </cell>
        </row>
        <row r="4">
          <cell r="B4">
            <v>20.917490353399973</v>
          </cell>
          <cell r="C4">
            <v>11.474104446100085</v>
          </cell>
          <cell r="D4">
            <v>16.119299835701629</v>
          </cell>
          <cell r="E4">
            <v>5.5339752172267058</v>
          </cell>
          <cell r="F4">
            <v>1.7224549292637659</v>
          </cell>
        </row>
        <row r="5">
          <cell r="B5">
            <v>17.312419499924967</v>
          </cell>
          <cell r="C5">
            <v>10.046620073408736</v>
          </cell>
          <cell r="D5">
            <v>14.574486004185697</v>
          </cell>
          <cell r="E5">
            <v>5.2394442247271833</v>
          </cell>
          <cell r="F5">
            <v>1.8613824062557123</v>
          </cell>
        </row>
        <row r="6">
          <cell r="B6">
            <v>14.964814979036134</v>
          </cell>
          <cell r="C6">
            <v>9.6570531572997762</v>
          </cell>
          <cell r="D6">
            <v>15.247798506008822</v>
          </cell>
          <cell r="E6">
            <v>5.4814718341653696</v>
          </cell>
          <cell r="F6">
            <v>1.8878505591143711</v>
          </cell>
        </row>
        <row r="7">
          <cell r="B7">
            <v>10.731712308520912</v>
          </cell>
          <cell r="C7">
            <v>5.6328878142707053</v>
          </cell>
          <cell r="D7">
            <v>7.8516031961807853</v>
          </cell>
          <cell r="E7">
            <v>2.5709559467764906</v>
          </cell>
          <cell r="F7">
            <v>0.81771868946264281</v>
          </cell>
        </row>
        <row r="8">
          <cell r="B8">
            <v>44.881946072610894</v>
          </cell>
          <cell r="C8">
            <v>25.288758442221535</v>
          </cell>
          <cell r="D8">
            <v>35.58371226708902</v>
          </cell>
          <cell r="E8">
            <v>12.227887707040111</v>
          </cell>
          <cell r="F8">
            <v>3.8112967809075511</v>
          </cell>
        </row>
        <row r="9">
          <cell r="B9">
            <v>21.922121760848249</v>
          </cell>
          <cell r="C9">
            <v>11.733083199160216</v>
          </cell>
          <cell r="D9">
            <v>15.291941724607531</v>
          </cell>
          <cell r="E9">
            <v>4.9410593118180079</v>
          </cell>
          <cell r="F9">
            <v>1.5528061827988531</v>
          </cell>
        </row>
        <row r="10">
          <cell r="B10">
            <v>8.4094813497133138</v>
          </cell>
          <cell r="C10">
            <v>5.1862927859884129</v>
          </cell>
          <cell r="D10">
            <v>7.5340827289160108</v>
          </cell>
          <cell r="E10">
            <v>2.666519616091342</v>
          </cell>
          <cell r="F10">
            <v>0.96815255863695782</v>
          </cell>
        </row>
        <row r="11">
          <cell r="B11">
            <v>5.9741420347265644</v>
          </cell>
          <cell r="C11">
            <v>3.8769887945720742</v>
          </cell>
          <cell r="D11">
            <v>5.4100784470604841</v>
          </cell>
          <cell r="E11">
            <v>2.0776778476283853</v>
          </cell>
          <cell r="F11">
            <v>0.70446127694748095</v>
          </cell>
        </row>
        <row r="12">
          <cell r="B12">
            <v>29.392860191333568</v>
          </cell>
          <cell r="C12">
            <v>14.371258582987503</v>
          </cell>
          <cell r="D12">
            <v>16.404757136613561</v>
          </cell>
          <cell r="E12">
            <v>4.2836328536700314</v>
          </cell>
          <cell r="F12">
            <v>1.1355624826827817</v>
          </cell>
        </row>
        <row r="13">
          <cell r="B13">
            <v>7.0166244705311858</v>
          </cell>
          <cell r="C13">
            <v>4.0256936374850971</v>
          </cell>
          <cell r="D13">
            <v>6.495239729820323</v>
          </cell>
          <cell r="E13">
            <v>2.064915398091542</v>
          </cell>
          <cell r="F13">
            <v>0.61154931741557106</v>
          </cell>
        </row>
        <row r="14">
          <cell r="B14">
            <v>20.496214495995353</v>
          </cell>
          <cell r="C14">
            <v>11.758435150559972</v>
          </cell>
          <cell r="D14">
            <v>16.859350791363426</v>
          </cell>
          <cell r="E14">
            <v>5.6055561617427205</v>
          </cell>
          <cell r="F14">
            <v>1.7921642360209635</v>
          </cell>
        </row>
        <row r="15">
          <cell r="B15">
            <v>15.547137762604454</v>
          </cell>
          <cell r="C15">
            <v>10.419120788244125</v>
          </cell>
          <cell r="D15">
            <v>18.05077687041824</v>
          </cell>
          <cell r="E15">
            <v>6.6030572529222757</v>
          </cell>
          <cell r="F15">
            <v>1.7584796184248526</v>
          </cell>
        </row>
        <row r="16">
          <cell r="B16">
            <v>13.398603495634976</v>
          </cell>
          <cell r="C16">
            <v>8.5403827484359933</v>
          </cell>
          <cell r="D16">
            <v>12.742025346514078</v>
          </cell>
          <cell r="E16">
            <v>4.4183351303286118</v>
          </cell>
          <cell r="F16">
            <v>1.5125341948735829</v>
          </cell>
        </row>
        <row r="17">
          <cell r="B17">
            <v>17.939403146730999</v>
          </cell>
          <cell r="C17">
            <v>10.392465195871729</v>
          </cell>
          <cell r="D17">
            <v>14.543241906226012</v>
          </cell>
          <cell r="E17">
            <v>4.42780822594582</v>
          </cell>
          <cell r="F17">
            <v>1.2699115711831948</v>
          </cell>
        </row>
        <row r="18">
          <cell r="B18">
            <v>10.213360150526727</v>
          </cell>
          <cell r="C18">
            <v>6.8081698635297849</v>
          </cell>
          <cell r="D18">
            <v>9.7323646483145865</v>
          </cell>
          <cell r="E18">
            <v>3.1379577143346706</v>
          </cell>
          <cell r="F18">
            <v>0.87025198044258023</v>
          </cell>
        </row>
        <row r="19">
          <cell r="B19">
            <v>1.0339340225520555</v>
          </cell>
          <cell r="C19">
            <v>0.64062665963643306</v>
          </cell>
          <cell r="D19">
            <v>0.93297290157079815</v>
          </cell>
          <cell r="E19">
            <v>0.38311664544214685</v>
          </cell>
          <cell r="F19">
            <v>0.13465379544394729</v>
          </cell>
        </row>
        <row r="20">
          <cell r="B20">
            <v>9.8284707463286622</v>
          </cell>
          <cell r="C20">
            <v>8.5324695162167785</v>
          </cell>
          <cell r="D20">
            <v>15.696286151446269</v>
          </cell>
          <cell r="E20">
            <v>5.0595896222813685</v>
          </cell>
          <cell r="F20">
            <v>1.1907526594844606</v>
          </cell>
        </row>
        <row r="21">
          <cell r="B21">
            <v>19.141406878208457</v>
          </cell>
          <cell r="C21">
            <v>14.941424829542532</v>
          </cell>
          <cell r="D21">
            <v>22.428988524276612</v>
          </cell>
          <cell r="E21">
            <v>7.7839187548654838</v>
          </cell>
          <cell r="F21">
            <v>1.936696484221561</v>
          </cell>
        </row>
        <row r="22">
          <cell r="B22">
            <v>18.930307033501713</v>
          </cell>
          <cell r="C22">
            <v>10.637128017599938</v>
          </cell>
          <cell r="D22">
            <v>16.347330268631076</v>
          </cell>
          <cell r="E22">
            <v>7.1676307837317612</v>
          </cell>
          <cell r="F22">
            <v>2.6551967527850295</v>
          </cell>
        </row>
        <row r="23">
          <cell r="B23">
            <v>8.358575525374258</v>
          </cell>
          <cell r="C23">
            <v>5.5420953647436555</v>
          </cell>
          <cell r="D23">
            <v>9.2827841857902946</v>
          </cell>
          <cell r="E23">
            <v>3.9801651673892686</v>
          </cell>
          <cell r="F23">
            <v>1.3038793386220537</v>
          </cell>
        </row>
        <row r="24">
          <cell r="B24">
            <v>11.851429225805656</v>
          </cell>
          <cell r="C24">
            <v>6.5484980473175396</v>
          </cell>
          <cell r="D24">
            <v>8.8321736413758742</v>
          </cell>
          <cell r="E24">
            <v>3.3625019974715231</v>
          </cell>
          <cell r="F24">
            <v>1.0957451319149756</v>
          </cell>
        </row>
        <row r="25">
          <cell r="B25">
            <v>5.5656554320483496</v>
          </cell>
          <cell r="C25">
            <v>3.3890126181822544</v>
          </cell>
          <cell r="D25">
            <v>4.5497152800068639</v>
          </cell>
          <cell r="E25">
            <v>1.6768268150949541</v>
          </cell>
          <cell r="F25">
            <v>0.56840839606499249</v>
          </cell>
        </row>
        <row r="26">
          <cell r="B26">
            <v>4.138803255967729</v>
          </cell>
          <cell r="C26">
            <v>2.1391289843357266</v>
          </cell>
          <cell r="D26">
            <v>3.4798760981857204</v>
          </cell>
          <cell r="E26">
            <v>1.2762585851266388</v>
          </cell>
          <cell r="F26">
            <v>0.53573392638042561</v>
          </cell>
        </row>
        <row r="27">
          <cell r="B27">
            <v>0.65000175526587012</v>
          </cell>
          <cell r="C27">
            <v>0.57249860103577199</v>
          </cell>
          <cell r="D27">
            <v>0.8884127047689564</v>
          </cell>
          <cell r="E27">
            <v>0.39528614811850538</v>
          </cell>
          <cell r="F27">
            <v>0.15094570627515558</v>
          </cell>
        </row>
        <row r="28">
          <cell r="B28">
            <v>6.9475105899510696</v>
          </cell>
          <cell r="C28">
            <v>4.9573064317097586</v>
          </cell>
          <cell r="D28">
            <v>6.6106329412988929</v>
          </cell>
          <cell r="E28">
            <v>2.3928820325040898</v>
          </cell>
          <cell r="F28">
            <v>1.1207647817896256</v>
          </cell>
        </row>
        <row r="29">
          <cell r="B29">
            <v>3.8225244180725988</v>
          </cell>
          <cell r="C29">
            <v>2.7953212716514404</v>
          </cell>
          <cell r="D29">
            <v>4.262040539069023</v>
          </cell>
          <cell r="E29">
            <v>1.6300226122867523</v>
          </cell>
          <cell r="F29">
            <v>0.61311440309517296</v>
          </cell>
        </row>
        <row r="30">
          <cell r="B30">
            <v>5.4587293506829138</v>
          </cell>
          <cell r="C30">
            <v>3.5069338763688083</v>
          </cell>
          <cell r="D30">
            <v>5.3246338057598379</v>
          </cell>
          <cell r="E30">
            <v>1.7483509426165043</v>
          </cell>
          <cell r="F30">
            <v>0.60168725738440343</v>
          </cell>
        </row>
        <row r="31">
          <cell r="B31">
            <v>16.081337118877901</v>
          </cell>
          <cell r="C31">
            <v>9.4792364265736886</v>
          </cell>
          <cell r="D31">
            <v>12.719003340736704</v>
          </cell>
          <cell r="E31">
            <v>4.473294507610782</v>
          </cell>
          <cell r="F31">
            <v>1.4565076935827839</v>
          </cell>
        </row>
      </sheetData>
      <sheetData sheetId="52" refreshError="1"/>
      <sheetData sheetId="53" refreshError="1"/>
      <sheetData sheetId="54" refreshError="1"/>
      <sheetData sheetId="55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2"/>
  <sheetViews>
    <sheetView topLeftCell="A18" zoomScaleNormal="100" zoomScaleSheetLayoutView="100" workbookViewId="0">
      <selection activeCell="F41" sqref="F41"/>
    </sheetView>
  </sheetViews>
  <sheetFormatPr defaultColWidth="9" defaultRowHeight="15.75" x14ac:dyDescent="0.15"/>
  <cols>
    <col min="1" max="1" width="18.25" style="16" customWidth="1"/>
    <col min="2" max="2" width="7.875" style="3" customWidth="1"/>
    <col min="3" max="3" width="7" style="3" customWidth="1"/>
    <col min="4" max="4" width="8.75" style="3" customWidth="1"/>
    <col min="5" max="5" width="7.875" style="3" customWidth="1"/>
    <col min="6" max="6" width="8.375" style="3" customWidth="1"/>
    <col min="7" max="7" width="8" style="3" customWidth="1"/>
    <col min="8" max="8" width="8.125" style="3" customWidth="1"/>
    <col min="9" max="9" width="7.625" style="3" customWidth="1"/>
    <col min="10" max="10" width="9.75" style="3" customWidth="1"/>
    <col min="11" max="11" width="7.875" style="3" customWidth="1"/>
    <col min="12" max="12" width="8.25" style="3" customWidth="1"/>
    <col min="13" max="13" width="7.75" style="3" customWidth="1"/>
    <col min="14" max="14" width="8.875" style="3" customWidth="1"/>
    <col min="15" max="15" width="9.625" style="3" customWidth="1"/>
    <col min="16" max="16" width="8.875" style="3" customWidth="1"/>
  </cols>
  <sheetData>
    <row r="1" spans="1:16" x14ac:dyDescent="0.15">
      <c r="A1" s="4" t="s">
        <v>0</v>
      </c>
      <c r="B1" s="45" t="s">
        <v>1</v>
      </c>
      <c r="C1" s="45"/>
      <c r="D1" s="45"/>
      <c r="E1" s="45" t="s">
        <v>2</v>
      </c>
      <c r="F1" s="45"/>
      <c r="G1" s="45"/>
      <c r="H1" s="45" t="s">
        <v>3</v>
      </c>
      <c r="I1" s="45"/>
      <c r="J1" s="45"/>
      <c r="K1" s="45" t="s">
        <v>4</v>
      </c>
      <c r="L1" s="45"/>
      <c r="M1" s="45"/>
      <c r="N1" s="45" t="s">
        <v>5</v>
      </c>
      <c r="O1" s="45"/>
      <c r="P1" s="45"/>
    </row>
    <row r="2" spans="1:16" ht="18.75" x14ac:dyDescent="0.15">
      <c r="A2" s="5"/>
      <c r="B2" s="2" t="s">
        <v>92</v>
      </c>
      <c r="C2" s="2" t="s">
        <v>7</v>
      </c>
      <c r="D2" s="2" t="s">
        <v>93</v>
      </c>
      <c r="E2" s="2" t="s">
        <v>92</v>
      </c>
      <c r="F2" s="2" t="s">
        <v>7</v>
      </c>
      <c r="G2" s="2" t="s">
        <v>93</v>
      </c>
      <c r="H2" s="2" t="s">
        <v>92</v>
      </c>
      <c r="I2" s="2" t="s">
        <v>7</v>
      </c>
      <c r="J2" s="2" t="s">
        <v>93</v>
      </c>
      <c r="K2" s="2" t="s">
        <v>92</v>
      </c>
      <c r="L2" s="2" t="s">
        <v>7</v>
      </c>
      <c r="M2" s="2" t="s">
        <v>93</v>
      </c>
      <c r="N2" s="2" t="s">
        <v>92</v>
      </c>
      <c r="O2" s="2" t="s">
        <v>7</v>
      </c>
      <c r="P2" s="2" t="s">
        <v>93</v>
      </c>
    </row>
    <row r="3" spans="1:16" x14ac:dyDescent="0.15">
      <c r="A3" s="14" t="s">
        <v>62</v>
      </c>
      <c r="B3" s="11">
        <f>SUM(B4:B8)</f>
        <v>-68.03670026790563</v>
      </c>
      <c r="C3" s="11">
        <f t="shared" ref="C3:P3" si="0">SUM(C4:C8)</f>
        <v>-4.6495264079855296</v>
      </c>
      <c r="D3" s="11">
        <f t="shared" si="0"/>
        <v>-78.607289346743499</v>
      </c>
      <c r="E3" s="11">
        <f t="shared" si="0"/>
        <v>-31.780217942785754</v>
      </c>
      <c r="F3" s="11">
        <f t="shared" si="0"/>
        <v>-3.9445192407676384</v>
      </c>
      <c r="G3" s="11">
        <f t="shared" si="0"/>
        <v>-34.126532773576869</v>
      </c>
      <c r="H3" s="11">
        <f t="shared" si="0"/>
        <v>-29.991928560442112</v>
      </c>
      <c r="I3" s="11">
        <f t="shared" si="0"/>
        <v>-24.361341088042852</v>
      </c>
      <c r="J3" s="11">
        <f t="shared" si="0"/>
        <v>-326.66140712107625</v>
      </c>
      <c r="K3" s="11">
        <f t="shared" si="0"/>
        <v>-12.462409241038937</v>
      </c>
      <c r="L3" s="11">
        <f t="shared" si="0"/>
        <v>-147.2102705053812</v>
      </c>
      <c r="M3" s="11">
        <f t="shared" si="0"/>
        <v>-13.783957616423036</v>
      </c>
      <c r="N3" s="11">
        <f t="shared" si="0"/>
        <v>-15.29961295286234</v>
      </c>
      <c r="O3" s="11">
        <f t="shared" si="0"/>
        <v>-18.598949595383555</v>
      </c>
      <c r="P3" s="11">
        <f t="shared" si="0"/>
        <v>-15.087043615808399</v>
      </c>
    </row>
    <row r="4" spans="1:16" ht="15" x14ac:dyDescent="0.15">
      <c r="A4" s="4" t="s">
        <v>9</v>
      </c>
      <c r="B4" s="7">
        <f>[3]排放效率效应!$B2</f>
        <v>-2.1176809089915776</v>
      </c>
      <c r="C4" s="7">
        <f>[1]排放效率效应!$B2</f>
        <v>-1.2719776205399362</v>
      </c>
      <c r="D4" s="7">
        <f>[2]排放效率效应!$B2</f>
        <v>-7.1913083333300518</v>
      </c>
      <c r="E4" s="7">
        <f>[3]排放效率效应!$C2</f>
        <v>-0.58254634193803012</v>
      </c>
      <c r="F4" s="7">
        <f>[1]排放效率效应!$C2</f>
        <v>0.80665189218128708</v>
      </c>
      <c r="G4" s="7">
        <f>[2]排放效率效应!$C2</f>
        <v>-1.9276944725786984</v>
      </c>
      <c r="H4" s="7">
        <f>[3]排放效率效应!$D2</f>
        <v>-2.7814504323761322</v>
      </c>
      <c r="I4" s="7">
        <f>[1]排放效率效应!$D2</f>
        <v>1.9021731209880532</v>
      </c>
      <c r="J4" s="7">
        <f>[2]排放效率效应!$D2</f>
        <v>-12.615117220437554</v>
      </c>
      <c r="K4" s="7">
        <f>[3]排放效率效应!$E2</f>
        <v>-2.5528942635663285</v>
      </c>
      <c r="L4" s="7">
        <f>[1]排放效率效应!$E2</f>
        <v>-24.590925925976375</v>
      </c>
      <c r="M4" s="7">
        <f>[2]排放效率效应!$E2</f>
        <v>-2.367355037657517</v>
      </c>
      <c r="N4" s="7">
        <f>[3]排放效率效应!$F2</f>
        <v>-1.1787360963773867</v>
      </c>
      <c r="O4" s="7">
        <f>[1]排放效率效应!$F2</f>
        <v>-0.96127367769114413</v>
      </c>
      <c r="P4" s="7">
        <f>[2]排放效率效应!$F2</f>
        <v>-0.49994566119271533</v>
      </c>
    </row>
    <row r="5" spans="1:16" ht="15" x14ac:dyDescent="0.15">
      <c r="A5" s="4" t="s">
        <v>10</v>
      </c>
      <c r="B5" s="7">
        <f>[3]排放效率效应!$B3</f>
        <v>-8.6538443872674424</v>
      </c>
      <c r="C5" s="7">
        <f>[1]排放效率效应!$B3</f>
        <v>-0.87856170875221062</v>
      </c>
      <c r="D5" s="7">
        <f>[2]排放效率效应!$B3</f>
        <v>1.1245167783063135</v>
      </c>
      <c r="E5" s="7">
        <f>[3]排放效率效应!$C3</f>
        <v>-3.4273796875859812</v>
      </c>
      <c r="F5" s="7">
        <f>[1]排放效率效应!$C3</f>
        <v>1.621508012804096</v>
      </c>
      <c r="G5" s="7">
        <f>[2]排放效率效应!$C3</f>
        <v>-1.797977143103513</v>
      </c>
      <c r="H5" s="7">
        <f>[3]排放效率效应!$D3</f>
        <v>-4.0642886149685289</v>
      </c>
      <c r="I5" s="7">
        <f>[1]排放效率效应!$D3</f>
        <v>-3.4236673212981454</v>
      </c>
      <c r="J5" s="7">
        <f>[2]排放效率效应!$D3</f>
        <v>-32.989103902506059</v>
      </c>
      <c r="K5" s="7">
        <f>[3]排放效率效应!$E3</f>
        <v>-1.5288010137357138</v>
      </c>
      <c r="L5" s="7">
        <f>[1]排放效率效应!$E3</f>
        <v>-25.002074641819178</v>
      </c>
      <c r="M5" s="7">
        <f>[2]排放效率效应!$E3</f>
        <v>-1.7742922425232592</v>
      </c>
      <c r="N5" s="7">
        <f>[3]排放效率效应!$F3</f>
        <v>-1.2363723427334996</v>
      </c>
      <c r="O5" s="7">
        <f>[1]排放效率效应!$F3</f>
        <v>-1.4731421974768284</v>
      </c>
      <c r="P5" s="7">
        <f>[2]排放效率效应!$F3</f>
        <v>-0.55927510463056995</v>
      </c>
    </row>
    <row r="6" spans="1:16" ht="15" x14ac:dyDescent="0.15">
      <c r="A6" s="4" t="s">
        <v>11</v>
      </c>
      <c r="B6" s="7">
        <f>[3]排放效率效应!$B4</f>
        <v>-19.907392297613669</v>
      </c>
      <c r="C6" s="7">
        <f>[1]排放效率效应!$B4</f>
        <v>-2.5648380812479443</v>
      </c>
      <c r="D6" s="7">
        <f>[2]排放效率效应!$B4</f>
        <v>-38.588317868093334</v>
      </c>
      <c r="E6" s="7">
        <f>[3]排放效率效应!$C4</f>
        <v>-17.054146609167216</v>
      </c>
      <c r="F6" s="7">
        <f>[1]排放效率效应!$C4</f>
        <v>-6.7694602950532259</v>
      </c>
      <c r="G6" s="7">
        <f>[2]排放效率效应!$C4</f>
        <v>-16.151485280184495</v>
      </c>
      <c r="H6" s="7">
        <f>[3]排放效率效应!$D4</f>
        <v>-8.1294392308782957</v>
      </c>
      <c r="I6" s="7">
        <f>[1]排放效率效应!$D4</f>
        <v>-7.0209690374716196</v>
      </c>
      <c r="J6" s="7">
        <f>[2]排放效率效应!$D4</f>
        <v>-154.22752374489232</v>
      </c>
      <c r="K6" s="7">
        <f>[3]排放效率效应!$E4</f>
        <v>-1.6542145261523804</v>
      </c>
      <c r="L6" s="7">
        <f>[1]排放效率效应!$E4</f>
        <v>-20.772121595885025</v>
      </c>
      <c r="M6" s="7">
        <f>[2]排放效率效应!$E4</f>
        <v>-5.8276821898181845</v>
      </c>
      <c r="N6" s="7">
        <f>[3]排放效率效应!$F4</f>
        <v>-5.0348670951296439</v>
      </c>
      <c r="O6" s="7">
        <f>[1]排放效率效应!$F4</f>
        <v>-4.0859625968863753</v>
      </c>
      <c r="P6" s="7">
        <f>[2]排放效率效应!$F4</f>
        <v>-5.0431123124665147</v>
      </c>
    </row>
    <row r="7" spans="1:16" ht="15" x14ac:dyDescent="0.15">
      <c r="A7" s="4" t="s">
        <v>12</v>
      </c>
      <c r="B7" s="7">
        <f>[3]排放效率效应!$B5</f>
        <v>-17.785405580775336</v>
      </c>
      <c r="C7" s="7">
        <f>[1]排放效率效应!$B5</f>
        <v>-0.3055440037522284</v>
      </c>
      <c r="D7" s="7">
        <f>[2]排放效率效应!$B5</f>
        <v>-7.1508150717065799</v>
      </c>
      <c r="E7" s="7">
        <f>[3]排放效率效应!$C5</f>
        <v>-0.77421397313943852</v>
      </c>
      <c r="F7" s="7">
        <f>[1]排放效率效应!$C5</f>
        <v>5.4830198140739261</v>
      </c>
      <c r="G7" s="7">
        <f>[2]排放效率效应!$C5</f>
        <v>-7.5313158591587843</v>
      </c>
      <c r="H7" s="7">
        <f>[3]排放效率效应!$D5</f>
        <v>-4.3565029671413322</v>
      </c>
      <c r="I7" s="7">
        <f>[1]排放效率效应!$D5</f>
        <v>-5.3995457331892034</v>
      </c>
      <c r="J7" s="7">
        <f>[2]排放效率效应!$D5</f>
        <v>-56.712245254721608</v>
      </c>
      <c r="K7" s="7">
        <f>[3]排放效率效应!$E5</f>
        <v>-2.5140516878139776</v>
      </c>
      <c r="L7" s="7">
        <f>[1]排放效率效应!$E5</f>
        <v>-44.789964829911462</v>
      </c>
      <c r="M7" s="7">
        <f>[2]排放效率效应!$E5</f>
        <v>-2.9567105151398896</v>
      </c>
      <c r="N7" s="7">
        <f>[3]排放效率效应!$F5</f>
        <v>-3.9128290617842141</v>
      </c>
      <c r="O7" s="7">
        <f>[1]排放效率效应!$F5</f>
        <v>-5.5445292989120745</v>
      </c>
      <c r="P7" s="7">
        <f>[2]排放效率效应!$F5</f>
        <v>-6.1288345804579194</v>
      </c>
    </row>
    <row r="8" spans="1:16" ht="15" x14ac:dyDescent="0.15">
      <c r="A8" s="8" t="s">
        <v>13</v>
      </c>
      <c r="B8" s="7">
        <f>[3]排放效率效应!$B6</f>
        <v>-19.572377093257597</v>
      </c>
      <c r="C8" s="7">
        <f>[1]排放效率效应!$B6</f>
        <v>0.37139500630678907</v>
      </c>
      <c r="D8" s="7">
        <f>[2]排放效率效应!$B6</f>
        <v>-26.801364851919846</v>
      </c>
      <c r="E8" s="7">
        <f>[3]排放效率效应!$C6</f>
        <v>-9.9419313309550841</v>
      </c>
      <c r="F8" s="7">
        <f>[1]排放效率效应!$C6</f>
        <v>-5.0862386647737212</v>
      </c>
      <c r="G8" s="7">
        <f>[2]排放效率效应!$C6</f>
        <v>-6.718060018551383</v>
      </c>
      <c r="H8" s="7">
        <f>[3]排放效率效应!$D6</f>
        <v>-10.66024731507782</v>
      </c>
      <c r="I8" s="7">
        <f>[1]排放效率效应!$D6</f>
        <v>-10.419332117071937</v>
      </c>
      <c r="J8" s="7">
        <f>[2]排放效率效应!$D6</f>
        <v>-70.117416998518721</v>
      </c>
      <c r="K8" s="7">
        <f>[3]排放效率效应!$E6</f>
        <v>-4.2124477497705364</v>
      </c>
      <c r="L8" s="7">
        <f>[1]排放效率效应!$E6</f>
        <v>-32.055183511789146</v>
      </c>
      <c r="M8" s="7">
        <f>[2]排放效率效应!$E6</f>
        <v>-0.85791763128418552</v>
      </c>
      <c r="N8" s="7">
        <f>[3]排放效率效应!$F6</f>
        <v>-3.9368083568375942</v>
      </c>
      <c r="O8" s="7">
        <f>[1]排放效率效应!$F6</f>
        <v>-6.5340418244171348</v>
      </c>
      <c r="P8" s="7">
        <f>[2]排放效率效应!$F6</f>
        <v>-2.8558759570606811</v>
      </c>
    </row>
    <row r="9" spans="1:16" ht="15" x14ac:dyDescent="0.15">
      <c r="A9" s="18" t="s">
        <v>63</v>
      </c>
      <c r="B9" s="6">
        <f>SUM(B10:B16)</f>
        <v>-147.23616864083095</v>
      </c>
      <c r="C9" s="6">
        <f t="shared" ref="C9:P9" si="1">SUM(C10:C16)</f>
        <v>-6.6237043096119645</v>
      </c>
      <c r="D9" s="6">
        <f t="shared" si="1"/>
        <v>-233.65820674847623</v>
      </c>
      <c r="E9" s="6">
        <f t="shared" si="1"/>
        <v>-98.41430694085895</v>
      </c>
      <c r="F9" s="6">
        <f t="shared" si="1"/>
        <v>-20.621623198878602</v>
      </c>
      <c r="G9" s="6">
        <f t="shared" si="1"/>
        <v>-76.806133898257258</v>
      </c>
      <c r="H9" s="6">
        <f t="shared" si="1"/>
        <v>-48.605085358463157</v>
      </c>
      <c r="I9" s="6">
        <f t="shared" si="1"/>
        <v>-42.633874407405344</v>
      </c>
      <c r="J9" s="6">
        <f t="shared" si="1"/>
        <v>-681.46390455635628</v>
      </c>
      <c r="K9" s="6">
        <f t="shared" si="1"/>
        <v>-35.822521480938406</v>
      </c>
      <c r="L9" s="6">
        <f t="shared" si="1"/>
        <v>-144.62827989376788</v>
      </c>
      <c r="M9" s="6">
        <f t="shared" si="1"/>
        <v>-54.915279675917155</v>
      </c>
      <c r="N9" s="6">
        <f t="shared" si="1"/>
        <v>-45.615428801982205</v>
      </c>
      <c r="O9" s="6">
        <f t="shared" si="1"/>
        <v>-35.05910161015391</v>
      </c>
      <c r="P9" s="6">
        <f t="shared" si="1"/>
        <v>-33.251609187418573</v>
      </c>
    </row>
    <row r="10" spans="1:16" ht="15" x14ac:dyDescent="0.15">
      <c r="A10" s="4" t="s">
        <v>14</v>
      </c>
      <c r="B10" s="7">
        <f>[3]排放效率效应!$B7</f>
        <v>-1.6980131577434201</v>
      </c>
      <c r="C10" s="7">
        <f>[1]排放效率效应!$B7</f>
        <v>0.57469580648934704</v>
      </c>
      <c r="D10" s="7">
        <f>[2]排放效率效应!$B7</f>
        <v>-2.9822395081140063</v>
      </c>
      <c r="E10" s="7">
        <f>[3]排放效率效应!$C7</f>
        <v>-9.6375684616207984</v>
      </c>
      <c r="F10" s="7">
        <f>[1]排放效率效应!$C7</f>
        <v>-1.516363467731187</v>
      </c>
      <c r="G10" s="7">
        <f>[2]排放效率效应!$C7</f>
        <v>-3.1793513513685512</v>
      </c>
      <c r="H10" s="7">
        <f>[3]排放效率效应!$D7</f>
        <v>-0.45690242381585999</v>
      </c>
      <c r="I10" s="7">
        <f>[1]排放效率效应!$D7</f>
        <v>-0.32806855470807045</v>
      </c>
      <c r="J10" s="7">
        <f>[2]排放效率效应!$D7</f>
        <v>-14.32826331976878</v>
      </c>
      <c r="K10" s="7">
        <f>[3]排放效率效应!$E7</f>
        <v>-1.7282679710961331</v>
      </c>
      <c r="L10" s="7">
        <f>[1]排放效率效应!$E7</f>
        <v>-41.805973248414951</v>
      </c>
      <c r="M10" s="7">
        <f>[2]排放效率效应!$E7</f>
        <v>-3.2289459163602006</v>
      </c>
      <c r="N10" s="7">
        <f>[3]排放效率效应!$F7</f>
        <v>-6.5967781400877916</v>
      </c>
      <c r="O10" s="7">
        <f>[1]排放效率效应!$F7</f>
        <v>-2.0719273035741601</v>
      </c>
      <c r="P10" s="7">
        <f>[2]排放效率效应!$F7</f>
        <v>-0.99065924375058756</v>
      </c>
    </row>
    <row r="11" spans="1:16" ht="15" x14ac:dyDescent="0.15">
      <c r="A11" s="9" t="s">
        <v>15</v>
      </c>
      <c r="B11" s="7">
        <f>[3]排放效率效应!$B8</f>
        <v>-49.923831288882951</v>
      </c>
      <c r="C11" s="7">
        <f>[1]排放效率效应!$B8</f>
        <v>-2.7325296331333089</v>
      </c>
      <c r="D11" s="7">
        <f>[2]排放效率效应!$B8</f>
        <v>-79.693342759196639</v>
      </c>
      <c r="E11" s="7">
        <f>[3]排放效率效应!$C8</f>
        <v>-32.889533220219931</v>
      </c>
      <c r="F11" s="7">
        <f>[1]排放效率效应!$C8</f>
        <v>-8.6335331020788821</v>
      </c>
      <c r="G11" s="7">
        <f>[2]排放效率效应!$C8</f>
        <v>-25.296751880806223</v>
      </c>
      <c r="H11" s="7">
        <f>[3]排放效率效应!$D8</f>
        <v>-9.8895110625981584</v>
      </c>
      <c r="I11" s="7">
        <f>[1]排放效率效应!$D8</f>
        <v>-8.2846363326434247</v>
      </c>
      <c r="J11" s="7">
        <f>[2]排放效率效应!$D8</f>
        <v>-159.74781709375111</v>
      </c>
      <c r="K11" s="7">
        <f>[3]排放效率效应!$E8</f>
        <v>-12.61849423119653</v>
      </c>
      <c r="L11" s="7">
        <f>[1]排放效率效应!$E8</f>
        <v>9.2196804976238926</v>
      </c>
      <c r="M11" s="7">
        <f>[2]排放效率效应!$E8</f>
        <v>-12.42297822805304</v>
      </c>
      <c r="N11" s="7">
        <f>[3]排放效率效应!$F8</f>
        <v>-19.373474098418626</v>
      </c>
      <c r="O11" s="7">
        <f>[1]排放效率效应!$F8</f>
        <v>-14.799582058156943</v>
      </c>
      <c r="P11" s="7">
        <f>[2]排放效率效应!$F8</f>
        <v>-12.583836154722775</v>
      </c>
    </row>
    <row r="12" spans="1:16" ht="15" x14ac:dyDescent="0.15">
      <c r="A12" s="9" t="s">
        <v>16</v>
      </c>
      <c r="B12" s="7">
        <f>[3]排放效率效应!$B9</f>
        <v>-26.983240946509703</v>
      </c>
      <c r="C12" s="7">
        <f>[1]排放效率效应!$B9</f>
        <v>-3.0417494016598012</v>
      </c>
      <c r="D12" s="7">
        <f>[2]排放效率效应!$B9</f>
        <v>-62.499775421651727</v>
      </c>
      <c r="E12" s="7">
        <f>[3]排放效率效应!$C9</f>
        <v>-15.782004110987488</v>
      </c>
      <c r="F12" s="7">
        <f>[1]排放效率效应!$C9</f>
        <v>-5.1673261492875522</v>
      </c>
      <c r="G12" s="7">
        <f>[2]排放效率效应!$C9</f>
        <v>-14.449229142766226</v>
      </c>
      <c r="H12" s="7">
        <f>[3]排放效率效应!$D9</f>
        <v>-14.505367808740354</v>
      </c>
      <c r="I12" s="7">
        <f>[1]排放效率效应!$D9</f>
        <v>-17.197449998779003</v>
      </c>
      <c r="J12" s="7">
        <f>[2]排放效率效应!$D9</f>
        <v>-194.78290564594133</v>
      </c>
      <c r="K12" s="7">
        <f>[3]排放效率效应!$E9</f>
        <v>-6.6663106512350119</v>
      </c>
      <c r="L12" s="7">
        <f>[1]排放效率效应!$E9</f>
        <v>-82.46701605178724</v>
      </c>
      <c r="M12" s="7">
        <f>[2]排放效率效应!$E9</f>
        <v>-13.671257836229508</v>
      </c>
      <c r="N12" s="7">
        <f>[3]排放效率效应!$F9</f>
        <v>-4.876555514821094</v>
      </c>
      <c r="O12" s="7">
        <f>[1]排放效率效应!$F9</f>
        <v>-6.457271623665112</v>
      </c>
      <c r="P12" s="7">
        <f>[2]排放效率效应!$F9</f>
        <v>-4.6054380944961775</v>
      </c>
    </row>
    <row r="13" spans="1:16" ht="15" x14ac:dyDescent="0.15">
      <c r="A13" s="9" t="s">
        <v>17</v>
      </c>
      <c r="B13" s="7">
        <f>[3]排放效率效应!$B10</f>
        <v>-6.6334795904330512</v>
      </c>
      <c r="C13" s="7">
        <f>[1]排放效率效应!$B10</f>
        <v>4.5536888910148662E-2</v>
      </c>
      <c r="D13" s="7">
        <f>[2]排放效率效应!$B10</f>
        <v>-16.679746200455998</v>
      </c>
      <c r="E13" s="7">
        <f>[3]排放效率效应!$C10</f>
        <v>-6.6672050726110319</v>
      </c>
      <c r="F13" s="7">
        <f>[1]排放效率效应!$C10</f>
        <v>-2.8846011566118563</v>
      </c>
      <c r="G13" s="7">
        <f>[2]排放效率效应!$C10</f>
        <v>-16.683876122003234</v>
      </c>
      <c r="H13" s="7">
        <f>[3]排放效率效应!$D10</f>
        <v>-1.6517359049600018</v>
      </c>
      <c r="I13" s="7">
        <f>[1]排放效率效应!$D10</f>
        <v>-3.4161423528137482</v>
      </c>
      <c r="J13" s="7">
        <f>[2]排放效率效应!$D10</f>
        <v>-106.52193457452601</v>
      </c>
      <c r="K13" s="7">
        <f>[3]排放效率效应!$E10</f>
        <v>-1.0257883245605979</v>
      </c>
      <c r="L13" s="7">
        <f>[1]排放效率效应!$E10</f>
        <v>-27.70461032623172</v>
      </c>
      <c r="M13" s="7">
        <f>[2]排放效率效应!$E10</f>
        <v>-12.305546948316159</v>
      </c>
      <c r="N13" s="7">
        <f>[3]排放效率效应!$F10</f>
        <v>-3.2762773534597578</v>
      </c>
      <c r="O13" s="7">
        <f>[1]排放效率效应!$F10</f>
        <v>-1.6308406135932578</v>
      </c>
      <c r="P13" s="7">
        <f>[2]排放效率效应!$F10</f>
        <v>-4.8729430725800276</v>
      </c>
    </row>
    <row r="14" spans="1:16" ht="15" x14ac:dyDescent="0.15">
      <c r="A14" s="4" t="s">
        <v>18</v>
      </c>
      <c r="B14" s="7">
        <f>[3]排放效率效应!$B11</f>
        <v>-3.3814093188890051</v>
      </c>
      <c r="C14" s="7">
        <f>[1]排放效率效应!$B11</f>
        <v>1.0017771744180539</v>
      </c>
      <c r="D14" s="7">
        <f>[2]排放效率效应!$B11</f>
        <v>-20.137230461549557</v>
      </c>
      <c r="E14" s="7">
        <f>[3]排放效率效应!$C11</f>
        <v>-3.0504009853757403</v>
      </c>
      <c r="F14" s="7">
        <f>[1]排放效率效应!$C11</f>
        <v>2.5463672874894683</v>
      </c>
      <c r="G14" s="7">
        <f>[2]排放效率效应!$C11</f>
        <v>-1.9469419679239295</v>
      </c>
      <c r="H14" s="7">
        <f>[3]排放效率效应!$D11</f>
        <v>-2.5268747113129288</v>
      </c>
      <c r="I14" s="7">
        <f>[1]排放效率效应!$D11</f>
        <v>-5.7371868744273513</v>
      </c>
      <c r="J14" s="7">
        <f>[2]排放效率效应!$D11</f>
        <v>-73.099763219838977</v>
      </c>
      <c r="K14" s="7">
        <f>[3]排放效率效应!$E11</f>
        <v>-0.55241432120458922</v>
      </c>
      <c r="L14" s="7">
        <f>[1]排放效率效应!$E11</f>
        <v>19.700378840545724</v>
      </c>
      <c r="M14" s="7">
        <f>[2]排放效率效应!$E11</f>
        <v>-2.4642293623680227</v>
      </c>
      <c r="N14" s="7">
        <f>[3]排放效率效应!$F11</f>
        <v>-1.9489129560348291</v>
      </c>
      <c r="O14" s="7">
        <f>[1]排放效率效应!$F11</f>
        <v>-2.0233023700804407</v>
      </c>
      <c r="P14" s="7">
        <f>[2]排放效率效应!$F11</f>
        <v>-3.8553374989293974</v>
      </c>
    </row>
    <row r="15" spans="1:16" ht="15" x14ac:dyDescent="0.15">
      <c r="A15" s="4" t="s">
        <v>19</v>
      </c>
      <c r="B15" s="7">
        <f>[3]排放效率效应!$B12</f>
        <v>-52.333883736195588</v>
      </c>
      <c r="C15" s="7">
        <f>[1]排放效率效应!$B12</f>
        <v>-2.5295220453176186</v>
      </c>
      <c r="D15" s="7">
        <f>[2]排放效率效应!$B12</f>
        <v>-44.625496666743167</v>
      </c>
      <c r="E15" s="7">
        <f>[3]排放效率效应!$C12</f>
        <v>-26.318847980611388</v>
      </c>
      <c r="F15" s="7">
        <f>[1]排放效率效应!$C12</f>
        <v>-4.8982824988504694</v>
      </c>
      <c r="G15" s="7">
        <f>[2]排放效率效应!$C12</f>
        <v>-11.156151411997326</v>
      </c>
      <c r="H15" s="7">
        <f>[3]排放效率效应!$D12</f>
        <v>-16.939393938169829</v>
      </c>
      <c r="I15" s="7">
        <f>[1]排放效率效应!$D12</f>
        <v>-4.5954857803347835</v>
      </c>
      <c r="J15" s="7">
        <f>[2]排放效率效应!$D12</f>
        <v>-74.660504786317588</v>
      </c>
      <c r="K15" s="7">
        <f>[3]排放效率效应!$E12</f>
        <v>-11.235581941217953</v>
      </c>
      <c r="L15" s="7">
        <f>[1]排放效率效应!$E12</f>
        <v>-36.329960605325326</v>
      </c>
      <c r="M15" s="7">
        <f>[2]排放效率效应!$E12</f>
        <v>-7.6753654735432502</v>
      </c>
      <c r="N15" s="7">
        <f>[3]排放效率效应!$F12</f>
        <v>-5.7626262016273131</v>
      </c>
      <c r="O15" s="7">
        <f>[1]排放效率效应!$F12</f>
        <v>-4.8071999338705025</v>
      </c>
      <c r="P15" s="7">
        <f>[2]排放效率效应!$F12</f>
        <v>-2.6654793613484955</v>
      </c>
    </row>
    <row r="16" spans="1:16" ht="15" x14ac:dyDescent="0.15">
      <c r="A16" s="4" t="s">
        <v>20</v>
      </c>
      <c r="B16" s="7">
        <f>[3]排放效率效应!$B13</f>
        <v>-6.2823106021772448</v>
      </c>
      <c r="C16" s="7">
        <f>[1]排放效率效应!$B13</f>
        <v>5.8086900681214311E-2</v>
      </c>
      <c r="D16" s="7">
        <f>[2]排放效率效应!$B13</f>
        <v>-7.0403757307651</v>
      </c>
      <c r="E16" s="7">
        <f>[3]排放效率效应!$C13</f>
        <v>-4.0687471094325609</v>
      </c>
      <c r="F16" s="7">
        <f>[1]排放效率效应!$C13</f>
        <v>-6.7884111808122732E-2</v>
      </c>
      <c r="G16" s="7">
        <f>[2]排放效率效应!$C13</f>
        <v>-4.0938320213917736</v>
      </c>
      <c r="H16" s="7">
        <f>[3]排放效率效应!$D13</f>
        <v>-2.6352995088660247</v>
      </c>
      <c r="I16" s="7">
        <f>[1]排放效率效应!$D13</f>
        <v>-3.0749045136989674</v>
      </c>
      <c r="J16" s="7">
        <f>[2]排放效率效应!$D13</f>
        <v>-58.322715916212488</v>
      </c>
      <c r="K16" s="7">
        <f>[3]排放效率效应!$E13</f>
        <v>-1.995664040427594</v>
      </c>
      <c r="L16" s="7">
        <f>[1]排放效率效应!$E13</f>
        <v>14.759220999821748</v>
      </c>
      <c r="M16" s="7">
        <f>[2]排放效率效应!$E13</f>
        <v>-3.1469559110469705</v>
      </c>
      <c r="N16" s="7">
        <f>[3]排放效率效应!$F13</f>
        <v>-3.7808045375327852</v>
      </c>
      <c r="O16" s="7">
        <f>[1]排放效率效应!$F13</f>
        <v>-3.2689777072134953</v>
      </c>
      <c r="P16" s="7">
        <f>[2]排放效率效应!$F13</f>
        <v>-3.6779157615911093</v>
      </c>
    </row>
    <row r="17" spans="1:16" ht="15" x14ac:dyDescent="0.15">
      <c r="A17" s="14" t="s">
        <v>64</v>
      </c>
      <c r="B17" s="6">
        <f>SUM(B18:B20)</f>
        <v>-34.277477132613924</v>
      </c>
      <c r="C17" s="6">
        <f t="shared" ref="C17:P17" si="2">SUM(C18:C20)</f>
        <v>-2.412902712129501</v>
      </c>
      <c r="D17" s="6">
        <f t="shared" si="2"/>
        <v>-94.255388692771845</v>
      </c>
      <c r="E17" s="6">
        <f t="shared" si="2"/>
        <v>-16.854574011617949</v>
      </c>
      <c r="F17" s="6">
        <f t="shared" si="2"/>
        <v>4.6892833331261308</v>
      </c>
      <c r="G17" s="6">
        <f t="shared" si="2"/>
        <v>-25.650291353794596</v>
      </c>
      <c r="H17" s="6">
        <f t="shared" si="2"/>
        <v>-9.0613269935971488</v>
      </c>
      <c r="I17" s="6">
        <f t="shared" si="2"/>
        <v>-17.476627825903932</v>
      </c>
      <c r="J17" s="6">
        <f t="shared" si="2"/>
        <v>-316.56826161332822</v>
      </c>
      <c r="K17" s="6">
        <f t="shared" si="2"/>
        <v>-11.981425709202714</v>
      </c>
      <c r="L17" s="6">
        <f t="shared" si="2"/>
        <v>125.42440944104759</v>
      </c>
      <c r="M17" s="6">
        <f t="shared" si="2"/>
        <v>4.3628123020380665</v>
      </c>
      <c r="N17" s="6">
        <f t="shared" si="2"/>
        <v>-7.2602294512348164</v>
      </c>
      <c r="O17" s="6">
        <f t="shared" si="2"/>
        <v>-15.273819366810308</v>
      </c>
      <c r="P17" s="6">
        <f t="shared" si="2"/>
        <v>-18.202395209533325</v>
      </c>
    </row>
    <row r="18" spans="1:16" ht="15" x14ac:dyDescent="0.15">
      <c r="A18" s="4" t="s">
        <v>21</v>
      </c>
      <c r="B18" s="7">
        <f>[3]排放效率效应!$B14</f>
        <v>-17.945926008815437</v>
      </c>
      <c r="C18" s="7">
        <f>[1]排放效率效应!$B14</f>
        <v>-1.6536952700490815</v>
      </c>
      <c r="D18" s="7">
        <f>[2]排放效率效应!$B14</f>
        <v>-37.162636452007462</v>
      </c>
      <c r="E18" s="7">
        <f>[3]排放效率效应!$C14</f>
        <v>-11.907070213036357</v>
      </c>
      <c r="F18" s="7">
        <f>[1]排放效率效应!$C14</f>
        <v>3.8610359537153013E-2</v>
      </c>
      <c r="G18" s="7">
        <f>[2]排放效率效应!$C14</f>
        <v>-15.233976957282994</v>
      </c>
      <c r="H18" s="7">
        <f>[3]排放效率效应!$D14</f>
        <v>-6.873394988359081</v>
      </c>
      <c r="I18" s="7">
        <f>[1]排放效率效应!$D14</f>
        <v>-10.54853861957822</v>
      </c>
      <c r="J18" s="7">
        <f>[2]排放效率效应!$D14</f>
        <v>-161.78114573504786</v>
      </c>
      <c r="K18" s="7">
        <f>[3]排放效率效应!$E14</f>
        <v>-2.7985824942514408</v>
      </c>
      <c r="L18" s="7">
        <f>[1]排放效率效应!$E14</f>
        <v>99.282184880540143</v>
      </c>
      <c r="M18" s="7">
        <f>[2]排放效率效应!$E14</f>
        <v>5.8364428436259042</v>
      </c>
      <c r="N18" s="7">
        <f>[3]排放效率效应!$F14</f>
        <v>-0.6489502059639104</v>
      </c>
      <c r="O18" s="7">
        <f>[1]排放效率效应!$F14</f>
        <v>-8.556810892916543</v>
      </c>
      <c r="P18" s="7">
        <f>[2]排放效率效应!$F14</f>
        <v>-10.09420833026741</v>
      </c>
    </row>
    <row r="19" spans="1:16" ht="15" x14ac:dyDescent="0.15">
      <c r="A19" s="4" t="s">
        <v>22</v>
      </c>
      <c r="B19" s="7">
        <f>[3]排放效率效应!$B15</f>
        <v>-7.2821823175169467</v>
      </c>
      <c r="C19" s="7">
        <f>[1]排放效率效应!$B15</f>
        <v>-0.86440047161043776</v>
      </c>
      <c r="D19" s="7">
        <f>[2]排放效率效应!$B15</f>
        <v>-27.684610427153338</v>
      </c>
      <c r="E19" s="7">
        <f>[3]排放效率效应!$C15</f>
        <v>-3.5083373872789569</v>
      </c>
      <c r="F19" s="7">
        <f>[1]排放效率效应!$C15</f>
        <v>2.082005935000268</v>
      </c>
      <c r="G19" s="7">
        <f>[2]排放效率效应!$C15</f>
        <v>-7.0955483138531203</v>
      </c>
      <c r="H19" s="7">
        <f>[3]排放效率效应!$D15</f>
        <v>2.8553650007807452</v>
      </c>
      <c r="I19" s="7">
        <f>[1]排放效率效应!$D15</f>
        <v>-1.5358531011892396</v>
      </c>
      <c r="J19" s="7">
        <f>[2]排放效率效应!$D15</f>
        <v>-71.982772394676758</v>
      </c>
      <c r="K19" s="7">
        <f>[3]排放效率效应!$E15</f>
        <v>-6.8558612939990367</v>
      </c>
      <c r="L19" s="7">
        <f>[1]排放效率效应!$E15</f>
        <v>25.445041973943201</v>
      </c>
      <c r="M19" s="7">
        <f>[2]排放效率效应!$E15</f>
        <v>-0.43209685147108795</v>
      </c>
      <c r="N19" s="7">
        <f>[3]排放效率效应!$F15</f>
        <v>-5.4794822669700922</v>
      </c>
      <c r="O19" s="7">
        <f>[1]排放效率效应!$F15</f>
        <v>-4.1534969039754195</v>
      </c>
      <c r="P19" s="7">
        <f>[2]排放效率效应!$F15</f>
        <v>-4.5284964721756547</v>
      </c>
    </row>
    <row r="20" spans="1:16" ht="15" x14ac:dyDescent="0.15">
      <c r="A20" s="4" t="s">
        <v>23</v>
      </c>
      <c r="B20" s="7">
        <f>[3]排放效率效应!$B16</f>
        <v>-9.0493688062815405</v>
      </c>
      <c r="C20" s="7">
        <f>[1]排放效率效应!$B16</f>
        <v>0.10519302953001812</v>
      </c>
      <c r="D20" s="7">
        <f>[2]排放效率效应!$B16</f>
        <v>-29.40814181361106</v>
      </c>
      <c r="E20" s="7">
        <f>[3]排放效率效应!$C16</f>
        <v>-1.4391664113026348</v>
      </c>
      <c r="F20" s="7">
        <f>[1]排放效率效应!$C16</f>
        <v>2.56866703858871</v>
      </c>
      <c r="G20" s="7">
        <f>[2]排放效率效应!$C16</f>
        <v>-3.3207660826584848</v>
      </c>
      <c r="H20" s="7">
        <f>[3]排放效率效应!$D16</f>
        <v>-5.0432970060188129</v>
      </c>
      <c r="I20" s="7">
        <f>[1]排放效率效应!$D16</f>
        <v>-5.3922361051364733</v>
      </c>
      <c r="J20" s="7">
        <f>[2]排放效率效应!$D16</f>
        <v>-82.804343483603589</v>
      </c>
      <c r="K20" s="7">
        <f>[3]排放效率效应!$E16</f>
        <v>-2.3269819209522362</v>
      </c>
      <c r="L20" s="7">
        <f>[1]排放效率效应!$E16</f>
        <v>0.69718258656424048</v>
      </c>
      <c r="M20" s="7">
        <f>[2]排放效率效应!$E16</f>
        <v>-1.0415336901167498</v>
      </c>
      <c r="N20" s="7">
        <f>[3]排放效率效应!$F16</f>
        <v>-1.1317969783008139</v>
      </c>
      <c r="O20" s="7">
        <f>[1]排放效率效应!$F16</f>
        <v>-2.5635115699183464</v>
      </c>
      <c r="P20" s="7">
        <f>[2]排放效率效应!$F16</f>
        <v>-3.5796904070902626</v>
      </c>
    </row>
    <row r="21" spans="1:16" ht="15" x14ac:dyDescent="0.15">
      <c r="A21" s="14" t="s">
        <v>65</v>
      </c>
      <c r="B21" s="6">
        <f>SUM(B22:B24)</f>
        <v>-32.360245803078023</v>
      </c>
      <c r="C21" s="6">
        <f t="shared" ref="C21:P21" si="3">SUM(C22:C24)</f>
        <v>-3.5568528677781526</v>
      </c>
      <c r="D21" s="6">
        <f t="shared" si="3"/>
        <v>-97.680491684589285</v>
      </c>
      <c r="E21" s="6">
        <f t="shared" si="3"/>
        <v>-14.654260662335595</v>
      </c>
      <c r="F21" s="6">
        <f t="shared" si="3"/>
        <v>-0.29553330856413157</v>
      </c>
      <c r="G21" s="6">
        <f t="shared" si="3"/>
        <v>-17.901806773388774</v>
      </c>
      <c r="H21" s="6">
        <f t="shared" si="3"/>
        <v>-24.127587599404766</v>
      </c>
      <c r="I21" s="6">
        <f t="shared" si="3"/>
        <v>-20.822618693768185</v>
      </c>
      <c r="J21" s="6">
        <f t="shared" si="3"/>
        <v>-330.3083084134131</v>
      </c>
      <c r="K21" s="6">
        <f t="shared" si="3"/>
        <v>-12.941349368185715</v>
      </c>
      <c r="L21" s="6">
        <f t="shared" si="3"/>
        <v>-21.214802804158843</v>
      </c>
      <c r="M21" s="6">
        <f t="shared" si="3"/>
        <v>-17.006000129225278</v>
      </c>
      <c r="N21" s="6">
        <f t="shared" si="3"/>
        <v>-9.7544320053940741</v>
      </c>
      <c r="O21" s="6">
        <f t="shared" si="3"/>
        <v>-7.008870518334648</v>
      </c>
      <c r="P21" s="6">
        <f t="shared" si="3"/>
        <v>-9.399271250676259</v>
      </c>
    </row>
    <row r="22" spans="1:16" ht="15" x14ac:dyDescent="0.15">
      <c r="A22" s="4" t="s">
        <v>24</v>
      </c>
      <c r="B22" s="7">
        <f>[3]排放效率效应!$B17</f>
        <v>-20.857998050541639</v>
      </c>
      <c r="C22" s="7">
        <f>[1]排放效率效应!$B17</f>
        <v>-0.8212634509053105</v>
      </c>
      <c r="D22" s="7">
        <f>[2]排放效率效应!$B17</f>
        <v>-41.817822253252082</v>
      </c>
      <c r="E22" s="7">
        <f>[3]排放效率效应!$C17</f>
        <v>-10.253065544907251</v>
      </c>
      <c r="F22" s="7">
        <f>[1]排放效率效应!$C17</f>
        <v>-0.65851452070074856</v>
      </c>
      <c r="G22" s="7">
        <f>[2]排放效率效应!$C17</f>
        <v>-12.645940076011772</v>
      </c>
      <c r="H22" s="7">
        <f>[3]排放效率效应!$D17</f>
        <v>-8.8913619268238442</v>
      </c>
      <c r="I22" s="7">
        <f>[1]排放效率效应!$D17</f>
        <v>-12.239992231890129</v>
      </c>
      <c r="J22" s="7">
        <f>[2]排放效率效应!$D17</f>
        <v>-122.85966442841297</v>
      </c>
      <c r="K22" s="7">
        <f>[3]排放效率效应!$E17</f>
        <v>-7.0258384870687518</v>
      </c>
      <c r="L22" s="7">
        <f>[1]排放效率效应!$E17</f>
        <v>-56.006900048066022</v>
      </c>
      <c r="M22" s="7">
        <f>[2]排放效率效应!$E17</f>
        <v>-10.502350162754672</v>
      </c>
      <c r="N22" s="7">
        <f>[3]排放效率效应!$F17</f>
        <v>-5.6143025184123116</v>
      </c>
      <c r="O22" s="7">
        <f>[1]排放效率效应!$F17</f>
        <v>-3.3357079788986663</v>
      </c>
      <c r="P22" s="7">
        <f>[2]排放效率效应!$F17</f>
        <v>-3.863102069500556</v>
      </c>
    </row>
    <row r="23" spans="1:16" ht="15" x14ac:dyDescent="0.15">
      <c r="A23" s="4" t="s">
        <v>25</v>
      </c>
      <c r="B23" s="7">
        <f>[3]排放效率效应!$B18</f>
        <v>-7.2408432539581735</v>
      </c>
      <c r="C23" s="7">
        <f>[1]排放效率效应!$B18</f>
        <v>-0.28881602920173971</v>
      </c>
      <c r="D23" s="7">
        <f>[2]排放效率效应!$B18</f>
        <v>-39.747008128838814</v>
      </c>
      <c r="E23" s="7">
        <f>[3]排放效率效应!$C18</f>
        <v>-3.3646199070526843</v>
      </c>
      <c r="F23" s="7">
        <f>[1]排放效率效应!$C18</f>
        <v>0.45883579972255595</v>
      </c>
      <c r="G23" s="7">
        <f>[2]排放效率效应!$C18</f>
        <v>-5.1647454451277435</v>
      </c>
      <c r="H23" s="7">
        <f>[3]排放效率效应!$D18</f>
        <v>-15.082597096277828</v>
      </c>
      <c r="I23" s="7">
        <f>[1]排放效率效应!$D18</f>
        <v>-8.5695798222111481</v>
      </c>
      <c r="J23" s="7">
        <f>[2]排放效率效应!$D18</f>
        <v>-206.1400620481889</v>
      </c>
      <c r="K23" s="7">
        <f>[3]排放效率效应!$E18</f>
        <v>-6.8482236607387641</v>
      </c>
      <c r="L23" s="7">
        <f>[1]排放效率效应!$E18</f>
        <v>15.874353971209748</v>
      </c>
      <c r="M23" s="7">
        <f>[2]排放效率效应!$E18</f>
        <v>-7.7039388039657419</v>
      </c>
      <c r="N23" s="7">
        <f>[3]排放效率效应!$F18</f>
        <v>-2.9996658086794468</v>
      </c>
      <c r="O23" s="7">
        <f>[1]排放效率效应!$F18</f>
        <v>-2.6444354410730933</v>
      </c>
      <c r="P23" s="7">
        <f>[2]排放效率效应!$F18</f>
        <v>-4.5979006364632253</v>
      </c>
    </row>
    <row r="24" spans="1:16" ht="15" x14ac:dyDescent="0.15">
      <c r="A24" s="4" t="s">
        <v>26</v>
      </c>
      <c r="B24" s="7">
        <f>[3]排放效率效应!$B19</f>
        <v>-4.2614044985782096</v>
      </c>
      <c r="C24" s="7">
        <f>[1]排放效率效应!$B19</f>
        <v>-2.4467733876711026</v>
      </c>
      <c r="D24" s="7">
        <f>[2]排放效率效应!$B19</f>
        <v>-16.115661302498392</v>
      </c>
      <c r="E24" s="7">
        <f>[3]排放效率效应!$C19</f>
        <v>-1.0365752103756591</v>
      </c>
      <c r="F24" s="7">
        <f>[1]排放效率效应!$C19</f>
        <v>-9.5854587585938969E-2</v>
      </c>
      <c r="G24" s="7">
        <f>[2]排放效率效应!$C19</f>
        <v>-9.1121252249258294E-2</v>
      </c>
      <c r="H24" s="7">
        <f>[3]排放效率效应!$D19</f>
        <v>-0.15362857630309626</v>
      </c>
      <c r="I24" s="7">
        <f>[1]排放效率效应!$D19</f>
        <v>-1.3046639666905691E-2</v>
      </c>
      <c r="J24" s="7">
        <f>[2]排放效率效应!$D19</f>
        <v>-1.3085819368112859</v>
      </c>
      <c r="K24" s="7">
        <f>[3]排放效率效应!$E19</f>
        <v>0.93271277962179955</v>
      </c>
      <c r="L24" s="7">
        <f>[1]排放效率效应!$E19</f>
        <v>18.917743272697429</v>
      </c>
      <c r="M24" s="7">
        <f>[2]排放效率效应!$E19</f>
        <v>1.2002888374951384</v>
      </c>
      <c r="N24" s="7">
        <f>[3]排放效率效应!$F19</f>
        <v>-1.1404636783023161</v>
      </c>
      <c r="O24" s="7">
        <f>[1]排放效率效应!$F19</f>
        <v>-1.0287270983628889</v>
      </c>
      <c r="P24" s="7">
        <f>[2]排放效率效应!$F19</f>
        <v>-0.93826854471247711</v>
      </c>
    </row>
    <row r="25" spans="1:16" ht="15" x14ac:dyDescent="0.15">
      <c r="A25" s="14" t="s">
        <v>66</v>
      </c>
      <c r="B25" s="6">
        <f>SUM(B26:B29)</f>
        <v>-45.720643107242871</v>
      </c>
      <c r="C25" s="6">
        <f t="shared" ref="C25:P25" si="4">SUM(C26:C29)</f>
        <v>-2.1466228088699166</v>
      </c>
      <c r="D25" s="6">
        <f t="shared" si="4"/>
        <v>-142.30023216142234</v>
      </c>
      <c r="E25" s="6">
        <f t="shared" si="4"/>
        <v>-4.7563840592945974</v>
      </c>
      <c r="F25" s="6">
        <f t="shared" si="4"/>
        <v>-1.0155839000554276</v>
      </c>
      <c r="G25" s="6">
        <f t="shared" si="4"/>
        <v>-29.132847645039856</v>
      </c>
      <c r="H25" s="6">
        <f t="shared" si="4"/>
        <v>3.3723068626650106</v>
      </c>
      <c r="I25" s="6">
        <f t="shared" si="4"/>
        <v>3.5467712148143873</v>
      </c>
      <c r="J25" s="6">
        <f t="shared" si="4"/>
        <v>-140.37422238196405</v>
      </c>
      <c r="K25" s="6">
        <f t="shared" si="4"/>
        <v>-33.087444780018913</v>
      </c>
      <c r="L25" s="6">
        <f t="shared" si="4"/>
        <v>-25.180370097225797</v>
      </c>
      <c r="M25" s="6">
        <f t="shared" si="4"/>
        <v>-22.803348691117758</v>
      </c>
      <c r="N25" s="6">
        <f t="shared" si="4"/>
        <v>-7.6169557194878035</v>
      </c>
      <c r="O25" s="6">
        <f t="shared" si="4"/>
        <v>-7.5574742758942239</v>
      </c>
      <c r="P25" s="6">
        <f t="shared" si="4"/>
        <v>-10.644857984036607</v>
      </c>
    </row>
    <row r="26" spans="1:16" ht="15" x14ac:dyDescent="0.15">
      <c r="A26" s="4" t="s">
        <v>27</v>
      </c>
      <c r="B26" s="7">
        <f>[3]排放效率效应!$B20</f>
        <v>-7.2334367518601432</v>
      </c>
      <c r="C26" s="7">
        <f>[1]排放效率效应!$B20</f>
        <v>2.2675259085650368E-2</v>
      </c>
      <c r="D26" s="7">
        <f>[2]排放效率效应!$B20</f>
        <v>-27.60776800592182</v>
      </c>
      <c r="E26" s="7">
        <f>[3]排放效率效应!$C20</f>
        <v>6.0304599813975894</v>
      </c>
      <c r="F26" s="7">
        <f>[1]排放效率效应!$C20</f>
        <v>-0.38770042272939281</v>
      </c>
      <c r="G26" s="7">
        <f>[2]排放效率效应!$C20</f>
        <v>-5.2503436861918491</v>
      </c>
      <c r="H26" s="7">
        <f>[3]排放效率效应!$D20</f>
        <v>-7.1320862620521579</v>
      </c>
      <c r="I26" s="7">
        <f>[1]排放效率效应!$D20</f>
        <v>-2.5324886799918667</v>
      </c>
      <c r="J26" s="7">
        <f>[2]排放效率效应!$D20</f>
        <v>-47.885807175210324</v>
      </c>
      <c r="K26" s="7">
        <f>[3]排放效率效应!$E20</f>
        <v>-10.634025045736383</v>
      </c>
      <c r="L26" s="7">
        <f>[1]排放效率效应!$E20</f>
        <v>19.492058817190077</v>
      </c>
      <c r="M26" s="7">
        <f>[2]排放效率效应!$E20</f>
        <v>-1.3268133858226894</v>
      </c>
      <c r="N26" s="7">
        <f>[3]排放效率效应!$F20</f>
        <v>-1.9795099301461345</v>
      </c>
      <c r="O26" s="7">
        <f>[1]排放效率效应!$F20</f>
        <v>-1.3519456758875443</v>
      </c>
      <c r="P26" s="7">
        <f>[2]排放效率效应!$F20</f>
        <v>-1.8530011208525494</v>
      </c>
    </row>
    <row r="27" spans="1:16" ht="15" x14ac:dyDescent="0.15">
      <c r="A27" s="4" t="s">
        <v>28</v>
      </c>
      <c r="B27" s="7">
        <f>[3]排放效率效应!$B21</f>
        <v>-26.875355695284416</v>
      </c>
      <c r="C27" s="7">
        <f>[1]排放效率效应!$B21</f>
        <v>-1.4926711881196688</v>
      </c>
      <c r="D27" s="7">
        <f>[2]排放效率效应!$B21</f>
        <v>-58.52306021295248</v>
      </c>
      <c r="E27" s="7">
        <f>[3]排放效率效应!$C21</f>
        <v>1.3323526988454111</v>
      </c>
      <c r="F27" s="7">
        <f>[1]排放效率效应!$C21</f>
        <v>-2.6365105453227393E-2</v>
      </c>
      <c r="G27" s="7">
        <f>[2]排放效率效应!$C21</f>
        <v>-13.13323611624331</v>
      </c>
      <c r="H27" s="7">
        <f>[3]排放效率效应!$D21</f>
        <v>-2.6254151988964058</v>
      </c>
      <c r="I27" s="7">
        <f>[1]排放效率效应!$D21</f>
        <v>4.4609877443123196</v>
      </c>
      <c r="J27" s="7">
        <f>[2]排放效率效应!$D21</f>
        <v>-49.525565126069175</v>
      </c>
      <c r="K27" s="7">
        <f>[3]排放效率效应!$E21</f>
        <v>-18.26840085156811</v>
      </c>
      <c r="L27" s="7">
        <f>[1]排放效率效应!$E21</f>
        <v>-39.131034926755042</v>
      </c>
      <c r="M27" s="7">
        <f>[2]排放效率效应!$E21</f>
        <v>-20.731417501987828</v>
      </c>
      <c r="N27" s="7">
        <f>[3]排放效率效应!$F21</f>
        <v>-7.4135840937270752</v>
      </c>
      <c r="O27" s="7">
        <f>[1]排放效率效应!$F21</f>
        <v>-2.6363495726132999</v>
      </c>
      <c r="P27" s="7">
        <f>[2]排放效率效应!$F21</f>
        <v>-6.2767678555408226</v>
      </c>
    </row>
    <row r="28" spans="1:16" ht="15" x14ac:dyDescent="0.15">
      <c r="A28" s="4" t="s">
        <v>29</v>
      </c>
      <c r="B28" s="7">
        <f>[3]排放效率效应!$B22</f>
        <v>-13.054865916006076</v>
      </c>
      <c r="C28" s="7">
        <f>[1]排放效率效应!$B22</f>
        <v>-1.509127775595708</v>
      </c>
      <c r="D28" s="7">
        <f>[2]排放效率效应!$B22</f>
        <v>-41.675466688203564</v>
      </c>
      <c r="E28" s="7">
        <f>[3]排放效率效应!$C22</f>
        <v>-7.9707725199394268</v>
      </c>
      <c r="F28" s="7">
        <f>[1]排放效率效应!$C22</f>
        <v>-0.34654831807550041</v>
      </c>
      <c r="G28" s="7">
        <f>[2]排放效率效应!$C22</f>
        <v>-5.7506272598245065</v>
      </c>
      <c r="H28" s="7">
        <f>[3]排放效率效应!$D22</f>
        <v>6.5589028952132269</v>
      </c>
      <c r="I28" s="7">
        <f>[1]排放效率效应!$D22</f>
        <v>1.1407420764389644</v>
      </c>
      <c r="J28" s="7">
        <f>[2]排放效率效应!$D22</f>
        <v>-18.111541667584799</v>
      </c>
      <c r="K28" s="7">
        <f>[3]排放效率效应!$E22</f>
        <v>-3.9784350477279524</v>
      </c>
      <c r="L28" s="7">
        <f>[1]排放效率效应!$E22</f>
        <v>-35.406794167915493</v>
      </c>
      <c r="M28" s="7">
        <f>[2]排放效率效应!$E22</f>
        <v>-1.3943441006736199</v>
      </c>
      <c r="N28" s="7">
        <f>[3]排放效率效应!$F22</f>
        <v>1.9462757957135337</v>
      </c>
      <c r="O28" s="7">
        <f>[1]排放效率效应!$F22</f>
        <v>-2.1038847828041165</v>
      </c>
      <c r="P28" s="7">
        <f>[2]排放效率效应!$F22</f>
        <v>-1.4688319524785016</v>
      </c>
    </row>
    <row r="29" spans="1:16" ht="15" x14ac:dyDescent="0.15">
      <c r="A29" s="13" t="s">
        <v>38</v>
      </c>
      <c r="B29" s="7">
        <f>[3]排放效率效应!$B23</f>
        <v>1.4430152559077583</v>
      </c>
      <c r="C29" s="7">
        <f>[1]排放效率效应!$B23</f>
        <v>0.83250089575981012</v>
      </c>
      <c r="D29" s="7">
        <f>[2]排放效率效应!$B23</f>
        <v>-14.49393725434447</v>
      </c>
      <c r="E29" s="7">
        <f>[3]排放效率效应!$C23</f>
        <v>-4.1484242195981711</v>
      </c>
      <c r="F29" s="7">
        <f>[1]排放效率效应!$C23</f>
        <v>-0.25497005379730703</v>
      </c>
      <c r="G29" s="7">
        <f>[2]排放效率效应!$C23</f>
        <v>-4.998640582780193</v>
      </c>
      <c r="H29" s="7">
        <f>[3]排放效率效应!$D23</f>
        <v>6.5709054284003479</v>
      </c>
      <c r="I29" s="7">
        <f>[1]排放效率效应!$D23</f>
        <v>0.47753007405497</v>
      </c>
      <c r="J29" s="7">
        <f>[2]排放效率效应!$D23</f>
        <v>-24.851308413099748</v>
      </c>
      <c r="K29" s="7">
        <f>[3]排放效率效应!$E23</f>
        <v>-0.20658383498646707</v>
      </c>
      <c r="L29" s="7">
        <f>[1]排放效率效应!$E23</f>
        <v>29.86540018025466</v>
      </c>
      <c r="M29" s="7">
        <f>[2]排放效率效应!$E23</f>
        <v>0.64922629736638038</v>
      </c>
      <c r="N29" s="7">
        <f>[3]排放效率效应!$F23</f>
        <v>-0.17013749132812744</v>
      </c>
      <c r="O29" s="7">
        <f>[1]排放效率效应!$F23</f>
        <v>-1.4652942445892629</v>
      </c>
      <c r="P29" s="7">
        <f>[2]排放效率效应!$F23</f>
        <v>-1.0462570551647337</v>
      </c>
    </row>
    <row r="30" spans="1:16" ht="15" x14ac:dyDescent="0.15">
      <c r="A30" s="14" t="s">
        <v>67</v>
      </c>
      <c r="B30" s="6">
        <f>SUM(B31:B35)</f>
        <v>-32.51007381743711</v>
      </c>
      <c r="C30" s="6">
        <f t="shared" ref="C30:P30" si="5">SUM(C31:C35)</f>
        <v>-4.9903689762374031</v>
      </c>
      <c r="D30" s="6">
        <f t="shared" si="5"/>
        <v>-42.988150144647527</v>
      </c>
      <c r="E30" s="6">
        <f t="shared" si="5"/>
        <v>-24.258628943039884</v>
      </c>
      <c r="F30" s="6">
        <f t="shared" si="5"/>
        <v>-9.4792247936617002E-2</v>
      </c>
      <c r="G30" s="6">
        <f t="shared" si="5"/>
        <v>-15.578402843009131</v>
      </c>
      <c r="H30" s="6">
        <f t="shared" si="5"/>
        <v>-15.552702548191375</v>
      </c>
      <c r="I30" s="6">
        <f t="shared" si="5"/>
        <v>-9.568122843683545</v>
      </c>
      <c r="J30" s="6">
        <f t="shared" si="5"/>
        <v>-157.88599691673352</v>
      </c>
      <c r="K30" s="6">
        <f t="shared" si="5"/>
        <v>-7.1790171927197086</v>
      </c>
      <c r="L30" s="6">
        <f t="shared" si="5"/>
        <v>-56.551533067216013</v>
      </c>
      <c r="M30" s="6">
        <f t="shared" si="5"/>
        <v>-19.660183222179036</v>
      </c>
      <c r="N30" s="6">
        <f t="shared" si="5"/>
        <v>-9.7423479893998017</v>
      </c>
      <c r="O30" s="6">
        <f t="shared" si="5"/>
        <v>-11.92896717141732</v>
      </c>
      <c r="P30" s="6">
        <f t="shared" si="5"/>
        <v>-8.0024678170848382</v>
      </c>
    </row>
    <row r="31" spans="1:16" ht="15" x14ac:dyDescent="0.15">
      <c r="A31" s="4" t="s">
        <v>30</v>
      </c>
      <c r="B31" s="7">
        <f>[3]排放效率效应!$B24</f>
        <v>-23.103586185194779</v>
      </c>
      <c r="C31" s="7">
        <f>[1]排放效率效应!$B24</f>
        <v>-2.5326887334882549</v>
      </c>
      <c r="D31" s="7">
        <f>[2]排放效率效应!$B24</f>
        <v>-10.93688053831286</v>
      </c>
      <c r="E31" s="7">
        <f>[3]排放效率效应!$C24</f>
        <v>-11.453086770353721</v>
      </c>
      <c r="F31" s="7">
        <f>[1]排放效率效应!$C24</f>
        <v>0.6503101258456484</v>
      </c>
      <c r="G31" s="7">
        <f>[2]排放效率效应!$C24</f>
        <v>-6.4145269773581441</v>
      </c>
      <c r="H31" s="7">
        <f>[3]排放效率效应!$D24</f>
        <v>-2.5784308711240533</v>
      </c>
      <c r="I31" s="7">
        <f>[1]排放效率效应!$D24</f>
        <v>-3.2382637535972632</v>
      </c>
      <c r="J31" s="7">
        <f>[2]排放效率效应!$D24</f>
        <v>-59.160570048030536</v>
      </c>
      <c r="K31" s="7">
        <f>[3]排放效率效应!$E24</f>
        <v>-7.1013591449986642</v>
      </c>
      <c r="L31" s="7">
        <f>[1]排放效率效应!$E24</f>
        <v>-48.794523704207634</v>
      </c>
      <c r="M31" s="7">
        <f>[2]排放效率效应!$E24</f>
        <v>-9.7614444591049097</v>
      </c>
      <c r="N31" s="7">
        <f>[3]排放效率效应!$F24</f>
        <v>-1.8975663390946136</v>
      </c>
      <c r="O31" s="7">
        <f>[1]排放效率效应!$F24</f>
        <v>-4.1278361657158689</v>
      </c>
      <c r="P31" s="7">
        <f>[2]排放效率效应!$F24</f>
        <v>-3.8147670081371485</v>
      </c>
    </row>
    <row r="32" spans="1:16" ht="15" x14ac:dyDescent="0.15">
      <c r="A32" s="4" t="s">
        <v>31</v>
      </c>
      <c r="B32" s="7">
        <f>[3]排放效率效应!$B25</f>
        <v>-2.0191364305623445</v>
      </c>
      <c r="C32" s="7">
        <f>[1]排放效率效应!$B25</f>
        <v>-0.66248170335883449</v>
      </c>
      <c r="D32" s="7">
        <f>[2]排放效率效应!$B25</f>
        <v>-8.436095952574183</v>
      </c>
      <c r="E32" s="7">
        <f>[3]排放效率效应!$C25</f>
        <v>-2.7651419653288474</v>
      </c>
      <c r="F32" s="7">
        <f>[1]排放效率效应!$C25</f>
        <v>1.9918075488026721</v>
      </c>
      <c r="G32" s="7">
        <f>[2]排放效率效应!$C25</f>
        <v>-1.5151594552420429</v>
      </c>
      <c r="H32" s="7">
        <f>[3]排放效率效应!$D25</f>
        <v>-2.9851247600099811</v>
      </c>
      <c r="I32" s="7">
        <f>[1]排放效率效应!$D25</f>
        <v>-1.0639695432712104</v>
      </c>
      <c r="J32" s="7">
        <f>[2]排放效率效应!$D25</f>
        <v>-31.904412903348124</v>
      </c>
      <c r="K32" s="7">
        <f>[3]排放效率效应!$E25</f>
        <v>-2.2038818777669862</v>
      </c>
      <c r="L32" s="7">
        <f>[1]排放效率效应!$E25</f>
        <v>-37.031931553739525</v>
      </c>
      <c r="M32" s="7">
        <f>[2]排放效率效应!$E25</f>
        <v>-2.7854886189291941</v>
      </c>
      <c r="N32" s="7">
        <f>[3]排放效率效应!$F25</f>
        <v>-0.68916614451657376</v>
      </c>
      <c r="O32" s="7">
        <f>[1]排放效率效应!$F25</f>
        <v>-1.0508165932195233</v>
      </c>
      <c r="P32" s="7">
        <f>[2]排放效率效应!$F25</f>
        <v>-1.4498683441878739</v>
      </c>
    </row>
    <row r="33" spans="1:16" ht="15" x14ac:dyDescent="0.15">
      <c r="A33" s="4" t="s">
        <v>32</v>
      </c>
      <c r="B33" s="7">
        <f>[3]排放效率效应!$B26</f>
        <v>-4.0692938836886059</v>
      </c>
      <c r="C33" s="7">
        <f>[1]排放效率效应!$B26</f>
        <v>-0.49270105859973962</v>
      </c>
      <c r="D33" s="7">
        <f>[2]排放效率效应!$B26</f>
        <v>-7.9019513024436492</v>
      </c>
      <c r="E33" s="7">
        <f>[3]排放效率效应!$C26</f>
        <v>-4.4779453341593829</v>
      </c>
      <c r="F33" s="7">
        <f>[1]排放效率效应!$C26</f>
        <v>-0.49616146001812489</v>
      </c>
      <c r="G33" s="7">
        <f>[2]排放效率效应!$C26</f>
        <v>-0.92686676030372861</v>
      </c>
      <c r="H33" s="7">
        <f>[3]排放效率效应!$D26</f>
        <v>-1.8714854914888699</v>
      </c>
      <c r="I33" s="7">
        <f>[1]排放效率效应!$D26</f>
        <v>-2.9447701691485397</v>
      </c>
      <c r="J33" s="7">
        <f>[2]排放效率效应!$D26</f>
        <v>-28.013098167216427</v>
      </c>
      <c r="K33" s="7">
        <f>[3]排放效率效应!$E26</f>
        <v>-2.1035749143305513</v>
      </c>
      <c r="L33" s="7">
        <f>[1]排放效率效应!$E26</f>
        <v>-43.167966690855081</v>
      </c>
      <c r="M33" s="7">
        <f>[2]排放效率效应!$E26</f>
        <v>-3.5752650207520951</v>
      </c>
      <c r="N33" s="7">
        <f>[3]排放效率效应!$F26</f>
        <v>0.64918387727975047</v>
      </c>
      <c r="O33" s="7">
        <f>[1]排放效率效应!$F26</f>
        <v>-0.90129198357519547</v>
      </c>
      <c r="P33" s="7">
        <f>[2]排放效率效应!$F26</f>
        <v>-0.69689127598008183</v>
      </c>
    </row>
    <row r="34" spans="1:16" ht="15" x14ac:dyDescent="0.15">
      <c r="A34" s="4" t="s">
        <v>33</v>
      </c>
      <c r="B34" s="7">
        <f>[3]排放效率效应!$B27</f>
        <v>8.1682793290623001E-2</v>
      </c>
      <c r="C34" s="7">
        <f>[1]排放效率效应!$B27</f>
        <v>-0.18599738745002339</v>
      </c>
      <c r="D34" s="7">
        <f>[2]排放效率效应!$B27</f>
        <v>-3.7971538519088242</v>
      </c>
      <c r="E34" s="7">
        <f>[3]排放效率效应!$C27</f>
        <v>-0.41765828355972751</v>
      </c>
      <c r="F34" s="7">
        <f>[1]排放效率效应!$C27</f>
        <v>-0.52007478381079963</v>
      </c>
      <c r="G34" s="7">
        <f>[2]排放效率效应!$C27</f>
        <v>-1.1565807892234925</v>
      </c>
      <c r="H34" s="7">
        <f>[3]排放效率效应!$D27</f>
        <v>0.3598921551436785</v>
      </c>
      <c r="I34" s="7">
        <f>[1]排放效率效应!$D27</f>
        <v>-0.11676541595532466</v>
      </c>
      <c r="J34" s="7">
        <f>[2]排放效率效应!$D27</f>
        <v>-3.481321920133746</v>
      </c>
      <c r="K34" s="7">
        <f>[3]排放效率效应!$E27</f>
        <v>-0.34425406912408407</v>
      </c>
      <c r="L34" s="7">
        <f>[1]排放效率效应!$E27</f>
        <v>-4.9059815743957564</v>
      </c>
      <c r="M34" s="7">
        <f>[2]排放效率效应!$E27</f>
        <v>-1.4163506139686179</v>
      </c>
      <c r="N34" s="7">
        <f>[3]排放效率效应!$F27</f>
        <v>-0.15056368654041291</v>
      </c>
      <c r="O34" s="7">
        <f>[1]排放效率效应!$F27</f>
        <v>5.5828953391258235E-2</v>
      </c>
      <c r="P34" s="7">
        <f>[2]排放效率效应!$F27</f>
        <v>-0.29717368127369109</v>
      </c>
    </row>
    <row r="35" spans="1:16" ht="15" x14ac:dyDescent="0.15">
      <c r="A35" s="4" t="s">
        <v>34</v>
      </c>
      <c r="B35" s="7">
        <f>[3]排放效率效应!$B28</f>
        <v>-3.3997401112820027</v>
      </c>
      <c r="C35" s="7">
        <f>[1]排放效率效应!$B28</f>
        <v>-1.1165000933405504</v>
      </c>
      <c r="D35" s="7">
        <f>[2]排放效率效应!$B28</f>
        <v>-11.916068499408013</v>
      </c>
      <c r="E35" s="7">
        <f>[3]排放效率效应!$C28</f>
        <v>-5.1447965896382053</v>
      </c>
      <c r="F35" s="7">
        <f>[1]排放效率效应!$C28</f>
        <v>-1.7206736787560133</v>
      </c>
      <c r="G35" s="7">
        <f>[2]排放效率效应!$C28</f>
        <v>-5.5652688608817247</v>
      </c>
      <c r="H35" s="7">
        <f>[3]排放效率效应!$D28</f>
        <v>-8.4775535807121489</v>
      </c>
      <c r="I35" s="7">
        <f>[1]排放效率效应!$D28</f>
        <v>-2.2043539617112069</v>
      </c>
      <c r="J35" s="7">
        <f>[2]排放效率效应!$D28</f>
        <v>-35.326593878004687</v>
      </c>
      <c r="K35" s="7">
        <f>[3]排放效率效应!$E28</f>
        <v>4.5740528135005754</v>
      </c>
      <c r="L35" s="7">
        <f>[1]排放效率效应!$E28</f>
        <v>77.348870455981995</v>
      </c>
      <c r="M35" s="7">
        <f>[2]排放效率效应!$E28</f>
        <v>-2.1216345094242204</v>
      </c>
      <c r="N35" s="7">
        <f>[3]排放效率效应!$F28</f>
        <v>-7.6542356965279525</v>
      </c>
      <c r="O35" s="7">
        <f>[1]排放效率效应!$F28</f>
        <v>-5.9048513822979904</v>
      </c>
      <c r="P35" s="7">
        <f>[2]排放效率效应!$F28</f>
        <v>-1.7437675075060417</v>
      </c>
    </row>
    <row r="36" spans="1:16" ht="15" x14ac:dyDescent="0.15">
      <c r="A36" s="14" t="s">
        <v>68</v>
      </c>
      <c r="B36" s="6">
        <f>SUM(B37:B39)</f>
        <v>-8.5882178326411776</v>
      </c>
      <c r="C36" s="6">
        <f t="shared" ref="C36:P36" si="6">SUM(C37:C39)</f>
        <v>-1.7249588223916175</v>
      </c>
      <c r="D36" s="6">
        <f t="shared" si="6"/>
        <v>-33.833612158529988</v>
      </c>
      <c r="E36" s="6">
        <f t="shared" si="6"/>
        <v>-15.838831443142125</v>
      </c>
      <c r="F36" s="6">
        <f t="shared" si="6"/>
        <v>0.68912304474760355</v>
      </c>
      <c r="G36" s="6">
        <f t="shared" si="6"/>
        <v>-6.2805488115539454</v>
      </c>
      <c r="H36" s="6">
        <f t="shared" si="6"/>
        <v>-5.0920481188170514</v>
      </c>
      <c r="I36" s="6">
        <f t="shared" si="6"/>
        <v>-3.9243359899702246</v>
      </c>
      <c r="J36" s="6">
        <f t="shared" si="6"/>
        <v>-161.72874353737654</v>
      </c>
      <c r="K36" s="6">
        <f t="shared" si="6"/>
        <v>-1.0555708309148342</v>
      </c>
      <c r="L36" s="6">
        <f t="shared" si="6"/>
        <v>12.071059222575322</v>
      </c>
      <c r="M36" s="6">
        <f t="shared" si="6"/>
        <v>-1.132769166758913</v>
      </c>
      <c r="N36" s="6">
        <f t="shared" si="6"/>
        <v>-8.4540702166633714</v>
      </c>
      <c r="O36" s="6">
        <f t="shared" si="6"/>
        <v>-11.175846128648045</v>
      </c>
      <c r="P36" s="6">
        <f t="shared" si="6"/>
        <v>-8.5588496728928476</v>
      </c>
    </row>
    <row r="37" spans="1:16" ht="15" x14ac:dyDescent="0.15">
      <c r="A37" s="4" t="s">
        <v>35</v>
      </c>
      <c r="B37" s="7">
        <f>[3]排放效率效应!$B29</f>
        <v>0.28322081835389673</v>
      </c>
      <c r="C37" s="7">
        <f>[1]排放效率效应!$B29</f>
        <v>-0.54060647018581287</v>
      </c>
      <c r="D37" s="7">
        <f>[2]排放效率效应!$B29</f>
        <v>-8.9686435675248219</v>
      </c>
      <c r="E37" s="7">
        <f>[3]排放效率效应!$C29</f>
        <v>-0.54208731048915926</v>
      </c>
      <c r="F37" s="7">
        <f>[1]排放效率效应!$C29</f>
        <v>6.3043340732170286E-2</v>
      </c>
      <c r="G37" s="7">
        <f>[2]排放效率效应!$C29</f>
        <v>-0.61112512562836585</v>
      </c>
      <c r="H37" s="7">
        <f>[3]排放效率效应!$D29</f>
        <v>-0.77563027980838972</v>
      </c>
      <c r="I37" s="7">
        <f>[1]排放效率效应!$D29</f>
        <v>-0.44922367484194714</v>
      </c>
      <c r="J37" s="7">
        <f>[2]排放效率效应!$D29</f>
        <v>-38.504276041157951</v>
      </c>
      <c r="K37" s="7">
        <f>[3]排放效率效应!$E29</f>
        <v>0.67527308353794646</v>
      </c>
      <c r="L37" s="7">
        <f>[1]排放效率效应!$E29</f>
        <v>6.2673505065792945</v>
      </c>
      <c r="M37" s="7">
        <f>[2]排放效率效应!$E29</f>
        <v>-0.3077979354620749</v>
      </c>
      <c r="N37" s="7">
        <f>[3]排放效率效应!$F29</f>
        <v>-1.1602259393917567</v>
      </c>
      <c r="O37" s="7">
        <f>[1]排放效率效应!$F29</f>
        <v>-3.6572023116387609</v>
      </c>
      <c r="P37" s="7">
        <f>[2]排放效率效应!$F29</f>
        <v>-3.0646985868440937</v>
      </c>
    </row>
    <row r="38" spans="1:16" ht="15" x14ac:dyDescent="0.15">
      <c r="A38" s="4" t="s">
        <v>36</v>
      </c>
      <c r="B38" s="7">
        <f>[3]排放效率效应!$B30</f>
        <v>-2.2697842763213978</v>
      </c>
      <c r="C38" s="7">
        <f>[1]排放效率效应!$B30</f>
        <v>-0.58054783254502107</v>
      </c>
      <c r="D38" s="7">
        <f>[2]排放效率效应!$B30</f>
        <v>-14.836735364834633</v>
      </c>
      <c r="E38" s="7">
        <f>[3]排放效率效应!$C30</f>
        <v>-1.5880633003833509</v>
      </c>
      <c r="F38" s="7">
        <f>[1]排放效率效应!$C30</f>
        <v>2.3528242287876493</v>
      </c>
      <c r="G38" s="7">
        <f>[2]排放效率效应!$C30</f>
        <v>0.4701619679708679</v>
      </c>
      <c r="H38" s="7">
        <f>[3]排放效率效应!$D30</f>
        <v>-2.9281512209692711</v>
      </c>
      <c r="I38" s="7">
        <f>[1]排放效率效应!$D30</f>
        <v>-2.6235606205490281</v>
      </c>
      <c r="J38" s="7">
        <f>[2]排放效率效应!$D30</f>
        <v>-50.688360951213973</v>
      </c>
      <c r="K38" s="7">
        <f>[3]排放效率效应!$E30</f>
        <v>-0.5699664118007326</v>
      </c>
      <c r="L38" s="7">
        <f>[1]排放效率效应!$E30</f>
        <v>0.5571453998694792</v>
      </c>
      <c r="M38" s="7">
        <f>[2]排放效率效应!$E30</f>
        <v>2.000930519994176</v>
      </c>
      <c r="N38" s="7">
        <f>[3]排放效率效应!$F30</f>
        <v>-1.290498223123117</v>
      </c>
      <c r="O38" s="7">
        <f>[1]排放效率效应!$F30</f>
        <v>-2.0804687974902545</v>
      </c>
      <c r="P38" s="7">
        <f>[2]排放效率效应!$F30</f>
        <v>-1.1214411775473045</v>
      </c>
    </row>
    <row r="39" spans="1:16" ht="15" x14ac:dyDescent="0.15">
      <c r="A39" s="4" t="s">
        <v>37</v>
      </c>
      <c r="B39" s="7">
        <f>[3]排放效率效应!$B31</f>
        <v>-6.6016543746736769</v>
      </c>
      <c r="C39" s="7">
        <f>[1]排放效率效应!$B31</f>
        <v>-0.60380451966078352</v>
      </c>
      <c r="D39" s="7">
        <f>[2]排放效率效应!$B31</f>
        <v>-10.028233226170535</v>
      </c>
      <c r="E39" s="7">
        <f>[3]排放效率效应!$C31</f>
        <v>-13.708680832269614</v>
      </c>
      <c r="F39" s="7">
        <f>[1]排放效率效应!$C31</f>
        <v>-1.7267445247722162</v>
      </c>
      <c r="G39" s="7">
        <f>[2]排放效率效应!$C31</f>
        <v>-6.1395856538964475</v>
      </c>
      <c r="H39" s="7">
        <f>[3]排放效率效应!$D31</f>
        <v>-1.3882666180393908</v>
      </c>
      <c r="I39" s="7">
        <f>[1]排放效率效应!$D31</f>
        <v>-0.85155169457924951</v>
      </c>
      <c r="J39" s="7">
        <f>[2]排放效率效应!$D31</f>
        <v>-72.536106545004614</v>
      </c>
      <c r="K39" s="7">
        <f>[3]排放效率效应!$E31</f>
        <v>-1.1608775026520479</v>
      </c>
      <c r="L39" s="7">
        <f>[1]排放效率效应!$E31</f>
        <v>5.246563316126549</v>
      </c>
      <c r="M39" s="7">
        <f>[2]排放效率效应!$E31</f>
        <v>-2.8259017512910143</v>
      </c>
      <c r="N39" s="7">
        <f>[3]排放效率效应!$F31</f>
        <v>-6.0033460541484969</v>
      </c>
      <c r="O39" s="7">
        <f>[1]排放效率效应!$F31</f>
        <v>-5.4381750195190293</v>
      </c>
      <c r="P39" s="7">
        <f>[2]排放效率效应!$F31</f>
        <v>-4.3727099085014487</v>
      </c>
    </row>
    <row r="40" spans="1:16" ht="15" x14ac:dyDescent="0.15">
      <c r="A40" s="14" t="s">
        <v>39</v>
      </c>
      <c r="B40" s="17">
        <f>B3+B9+B17+B21+B25+B30+B36</f>
        <v>-368.72952660174974</v>
      </c>
      <c r="C40" s="17">
        <f t="shared" ref="C40:P40" si="7">C3+C9+C17+C21+C25+C30+C36</f>
        <v>-26.104936905004084</v>
      </c>
      <c r="D40" s="17">
        <f t="shared" si="7"/>
        <v>-723.3233709371807</v>
      </c>
      <c r="E40" s="17">
        <f t="shared" si="7"/>
        <v>-206.55720400307484</v>
      </c>
      <c r="F40" s="17">
        <f t="shared" si="7"/>
        <v>-20.593645518328685</v>
      </c>
      <c r="G40" s="17">
        <f t="shared" si="7"/>
        <v>-205.47656409862046</v>
      </c>
      <c r="H40" s="17">
        <f t="shared" si="7"/>
        <v>-129.0583723162506</v>
      </c>
      <c r="I40" s="17">
        <f t="shared" si="7"/>
        <v>-115.24014963395969</v>
      </c>
      <c r="J40" s="17">
        <f t="shared" si="7"/>
        <v>-2114.9908445402484</v>
      </c>
      <c r="K40" s="17">
        <f t="shared" si="7"/>
        <v>-114.52973860301923</v>
      </c>
      <c r="L40" s="17">
        <f t="shared" si="7"/>
        <v>-257.28978770412681</v>
      </c>
      <c r="M40" s="17">
        <f t="shared" si="7"/>
        <v>-124.93872619958313</v>
      </c>
      <c r="N40" s="17">
        <f t="shared" si="7"/>
        <v>-103.74307713702441</v>
      </c>
      <c r="O40" s="17">
        <f t="shared" si="7"/>
        <v>-106.603028666642</v>
      </c>
      <c r="P40" s="17">
        <f t="shared" si="7"/>
        <v>-103.14649473745085</v>
      </c>
    </row>
    <row r="41" spans="1:16" x14ac:dyDescent="0.15"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</row>
    <row r="42" spans="1:16" x14ac:dyDescent="0.15">
      <c r="K42" s="3" t="s">
        <v>40</v>
      </c>
    </row>
  </sheetData>
  <mergeCells count="5">
    <mergeCell ref="B1:D1"/>
    <mergeCell ref="E1:G1"/>
    <mergeCell ref="H1:J1"/>
    <mergeCell ref="K1:M1"/>
    <mergeCell ref="N1:P1"/>
  </mergeCells>
  <phoneticPr fontId="4" type="noConversion"/>
  <pageMargins left="0.75" right="0.75" top="1" bottom="1" header="0.51" footer="0.51"/>
  <pageSetup paperSize="9" scale="69" orientation="landscape" r:id="rId1"/>
  <headerFooter scaleWithDoc="0"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F16" sqref="E16:F16"/>
    </sheetView>
  </sheetViews>
  <sheetFormatPr defaultRowHeight="14.25" x14ac:dyDescent="0.15"/>
  <sheetData>
    <row r="1" spans="1:6" x14ac:dyDescent="0.15"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x14ac:dyDescent="0.15">
      <c r="A2" s="15" t="s">
        <v>69</v>
      </c>
      <c r="B2" s="32">
        <v>-3.3568996260243678E-3</v>
      </c>
      <c r="C2" s="32">
        <v>2.0309704450140798E-2</v>
      </c>
      <c r="D2" s="32">
        <v>7.4647610714062562E-3</v>
      </c>
      <c r="E2" s="32">
        <v>-2.3726999254652492E-2</v>
      </c>
      <c r="F2" s="32">
        <v>-4.8752661993360702E-2</v>
      </c>
    </row>
    <row r="3" spans="1:6" ht="15.75" x14ac:dyDescent="0.15">
      <c r="A3" s="15" t="s">
        <v>70</v>
      </c>
      <c r="B3" s="32">
        <v>-2.9169068927670239E-3</v>
      </c>
      <c r="C3" s="32">
        <v>-1.8319629847059038E-2</v>
      </c>
      <c r="D3" s="32">
        <v>-2.0965075943154443E-2</v>
      </c>
      <c r="E3" s="32">
        <v>-8.8751060156522232E-3</v>
      </c>
      <c r="F3" s="32">
        <v>1.5775093437303767E-2</v>
      </c>
    </row>
    <row r="4" spans="1:6" ht="15.75" x14ac:dyDescent="0.15">
      <c r="A4" s="15" t="s">
        <v>71</v>
      </c>
      <c r="B4" s="32">
        <v>1.6059611253468331E-2</v>
      </c>
      <c r="C4" s="32">
        <v>2.6516056408316446E-2</v>
      </c>
      <c r="D4" s="32">
        <v>1.9714859941404095E-2</v>
      </c>
      <c r="E4" s="32">
        <v>1.6404557391992869E-2</v>
      </c>
      <c r="F4" s="32">
        <v>2.3234927077464551E-2</v>
      </c>
    </row>
    <row r="5" spans="1:6" ht="15.75" x14ac:dyDescent="0.15">
      <c r="A5" s="15" t="s">
        <v>72</v>
      </c>
      <c r="B5" s="32">
        <v>4.3980651505188817E-3</v>
      </c>
      <c r="C5" s="32">
        <v>-3.5861526410696731E-2</v>
      </c>
      <c r="D5" s="32">
        <v>-3.3587793297052859E-2</v>
      </c>
      <c r="E5" s="32">
        <v>-2.2089040238731039E-2</v>
      </c>
      <c r="F5" s="32">
        <v>2.0893286350284423E-2</v>
      </c>
    </row>
    <row r="6" spans="1:6" ht="15.75" x14ac:dyDescent="0.15">
      <c r="A6" s="15" t="s">
        <v>73</v>
      </c>
      <c r="B6" s="32">
        <v>9.5769021148162103E-4</v>
      </c>
      <c r="C6" s="32">
        <v>6.5122173853222609E-2</v>
      </c>
      <c r="D6" s="32">
        <v>4.7871285166599664E-2</v>
      </c>
      <c r="E6" s="32">
        <v>5.5639847107203266E-2</v>
      </c>
      <c r="F6" s="32">
        <v>4.4238492769198778E-2</v>
      </c>
    </row>
    <row r="7" spans="1:6" ht="15.75" x14ac:dyDescent="0.15">
      <c r="A7" s="15" t="s">
        <v>74</v>
      </c>
      <c r="B7" s="32">
        <v>2.4205452137807448E-2</v>
      </c>
      <c r="C7" s="32">
        <v>3.1388625714745766E-2</v>
      </c>
      <c r="D7" s="32">
        <v>7.0428055168090253E-2</v>
      </c>
      <c r="E7" s="32">
        <v>4.7920654099720794E-2</v>
      </c>
      <c r="F7" s="32">
        <v>-2.642851657419909E-2</v>
      </c>
    </row>
    <row r="8" spans="1:6" ht="15.75" x14ac:dyDescent="0.15">
      <c r="A8" s="15" t="s">
        <v>75</v>
      </c>
      <c r="B8" s="32">
        <v>-2.1504200772717752E-2</v>
      </c>
      <c r="C8" s="32">
        <v>3.2012823284581771E-3</v>
      </c>
      <c r="D8" s="32">
        <v>2.2852636838737395E-2</v>
      </c>
      <c r="E8" s="32">
        <v>-6.8746545875443266E-3</v>
      </c>
      <c r="F8" s="32">
        <v>-7.4192927633828787E-2</v>
      </c>
    </row>
  </sheetData>
  <phoneticPr fontId="14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workbookViewId="0">
      <selection activeCell="O15" sqref="O15"/>
    </sheetView>
  </sheetViews>
  <sheetFormatPr defaultRowHeight="14.25" x14ac:dyDescent="0.15"/>
  <sheetData>
    <row r="1" spans="1:12" s="34" customFormat="1" x14ac:dyDescent="0.15">
      <c r="A1" s="33"/>
      <c r="B1" s="33">
        <v>2005</v>
      </c>
      <c r="C1" s="33">
        <v>2006</v>
      </c>
      <c r="D1" s="33">
        <v>2007</v>
      </c>
      <c r="E1" s="33">
        <v>2008</v>
      </c>
      <c r="F1" s="33">
        <v>2009</v>
      </c>
      <c r="G1" s="33">
        <v>2010</v>
      </c>
      <c r="H1" s="33">
        <v>2011</v>
      </c>
      <c r="I1" s="33">
        <v>2012</v>
      </c>
      <c r="J1" s="33">
        <v>2013</v>
      </c>
      <c r="K1" s="33">
        <v>2014</v>
      </c>
      <c r="L1" s="33">
        <v>2015</v>
      </c>
    </row>
    <row r="2" spans="1:12" s="34" customFormat="1" x14ac:dyDescent="0.15">
      <c r="A2" s="33" t="s">
        <v>59</v>
      </c>
      <c r="B2" s="35">
        <v>0.46176666666666683</v>
      </c>
      <c r="C2" s="35">
        <v>0.47703333333333331</v>
      </c>
      <c r="D2" s="35">
        <v>0.48330000000000012</v>
      </c>
      <c r="E2" s="35">
        <v>0.4937333333333333</v>
      </c>
      <c r="F2" s="35">
        <v>0.47463333333333346</v>
      </c>
      <c r="G2" s="35">
        <v>0.49133333333333323</v>
      </c>
      <c r="H2" s="36">
        <v>0.49656666666666682</v>
      </c>
      <c r="I2" s="35">
        <v>0.48650000000000004</v>
      </c>
      <c r="J2" s="35">
        <v>0.47897501525067854</v>
      </c>
      <c r="K2" s="35">
        <v>0.45973333333333322</v>
      </c>
      <c r="L2" s="35">
        <v>0.43256666666666665</v>
      </c>
    </row>
    <row r="3" spans="1:12" s="34" customFormat="1" x14ac:dyDescent="0.15">
      <c r="A3" s="33" t="s">
        <v>60</v>
      </c>
      <c r="B3" s="35">
        <v>0.39919999999999994</v>
      </c>
      <c r="C3" s="35">
        <v>0.39466666666666667</v>
      </c>
      <c r="D3" s="35">
        <v>0.39309999999999995</v>
      </c>
      <c r="E3" s="35">
        <v>0.38406666666666661</v>
      </c>
      <c r="F3" s="35">
        <v>0.40026139847091563</v>
      </c>
      <c r="G3" s="35">
        <v>0.39970000000000006</v>
      </c>
      <c r="H3" s="35">
        <v>0.39783333333333326</v>
      </c>
      <c r="I3" s="35">
        <v>0.40883333333333333</v>
      </c>
      <c r="J3" s="35">
        <v>0.41651405504244721</v>
      </c>
      <c r="K3" s="35">
        <v>0.44089999999999996</v>
      </c>
      <c r="L3" s="35">
        <v>0.46876666666666672</v>
      </c>
    </row>
    <row r="4" spans="1:12" s="34" customFormat="1" x14ac:dyDescent="0.15">
      <c r="A4" s="33" t="s">
        <v>61</v>
      </c>
      <c r="B4" s="35">
        <v>0.11310000000000001</v>
      </c>
      <c r="C4" s="35">
        <v>0.1268</v>
      </c>
      <c r="D4" s="35">
        <v>0.1416</v>
      </c>
      <c r="E4" s="35">
        <v>9.6299999999999997E-2</v>
      </c>
      <c r="F4" s="35">
        <v>9.2100000000000001E-2</v>
      </c>
      <c r="G4" s="35">
        <v>0.1045</v>
      </c>
      <c r="H4" s="35">
        <v>9.2999999999999999E-2</v>
      </c>
      <c r="I4" s="35">
        <v>7.6499999999999999E-2</v>
      </c>
      <c r="J4" s="35">
        <v>7.6700000000000004E-2</v>
      </c>
      <c r="K4" s="35">
        <v>7.3999999999999996E-2</v>
      </c>
      <c r="L4" s="35">
        <v>6.9000000000000006E-2</v>
      </c>
    </row>
  </sheetData>
  <phoneticPr fontId="4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0"/>
  <sheetViews>
    <sheetView workbookViewId="0">
      <selection activeCell="A10" activeCellId="1" sqref="A4:IV8 A10:IV16"/>
    </sheetView>
  </sheetViews>
  <sheetFormatPr defaultRowHeight="15.75" x14ac:dyDescent="0.15"/>
  <cols>
    <col min="1" max="1" width="9" style="41"/>
    <col min="2" max="16" width="9" style="12"/>
  </cols>
  <sheetData>
    <row r="1" spans="1:16" ht="14.25" x14ac:dyDescent="0.15">
      <c r="A1" s="46" t="s">
        <v>0</v>
      </c>
      <c r="B1" s="47" t="s">
        <v>1</v>
      </c>
      <c r="C1" s="47"/>
      <c r="D1" s="47"/>
      <c r="E1" s="47" t="s">
        <v>2</v>
      </c>
      <c r="F1" s="47"/>
      <c r="G1" s="47"/>
      <c r="H1" s="47" t="s">
        <v>3</v>
      </c>
      <c r="I1" s="47"/>
      <c r="J1" s="47"/>
      <c r="K1" s="47" t="s">
        <v>4</v>
      </c>
      <c r="L1" s="47"/>
      <c r="M1" s="47"/>
      <c r="N1" s="47" t="s">
        <v>5</v>
      </c>
      <c r="O1" s="47"/>
      <c r="P1" s="47"/>
    </row>
    <row r="2" spans="1:16" ht="14.25" x14ac:dyDescent="0.15">
      <c r="A2" s="46"/>
      <c r="B2" s="38" t="s">
        <v>6</v>
      </c>
      <c r="C2" s="38" t="s">
        <v>7</v>
      </c>
      <c r="D2" s="38" t="s">
        <v>8</v>
      </c>
      <c r="E2" s="38" t="s">
        <v>6</v>
      </c>
      <c r="F2" s="38" t="s">
        <v>7</v>
      </c>
      <c r="G2" s="38" t="s">
        <v>8</v>
      </c>
      <c r="H2" s="38" t="s">
        <v>6</v>
      </c>
      <c r="I2" s="38" t="s">
        <v>7</v>
      </c>
      <c r="J2" s="38" t="s">
        <v>8</v>
      </c>
      <c r="K2" s="38" t="s">
        <v>6</v>
      </c>
      <c r="L2" s="38" t="s">
        <v>7</v>
      </c>
      <c r="M2" s="38" t="s">
        <v>8</v>
      </c>
      <c r="N2" s="38" t="s">
        <v>6</v>
      </c>
      <c r="O2" s="38" t="s">
        <v>7</v>
      </c>
      <c r="P2" s="38" t="s">
        <v>8</v>
      </c>
    </row>
    <row r="3" spans="1:16" ht="15" x14ac:dyDescent="0.15">
      <c r="A3" s="39" t="s">
        <v>62</v>
      </c>
      <c r="B3" s="40">
        <v>-5.89</v>
      </c>
      <c r="C3" s="40">
        <v>-3.23</v>
      </c>
      <c r="D3" s="40">
        <v>-13.38</v>
      </c>
      <c r="E3" s="40">
        <v>-6.32</v>
      </c>
      <c r="F3" s="40">
        <v>-8.2200000000000006</v>
      </c>
      <c r="G3" s="40">
        <v>-6.2</v>
      </c>
      <c r="H3" s="40">
        <v>-3.82</v>
      </c>
      <c r="I3" s="40">
        <v>-4.09</v>
      </c>
      <c r="J3" s="40">
        <v>-35.619999999999997</v>
      </c>
      <c r="K3" s="40">
        <v>-2.36</v>
      </c>
      <c r="L3" s="40">
        <v>-47.7</v>
      </c>
      <c r="M3" s="40">
        <v>-4.6900000000000004</v>
      </c>
      <c r="N3" s="40">
        <v>-0.43</v>
      </c>
      <c r="O3" s="40">
        <v>-0.81</v>
      </c>
      <c r="P3" s="40">
        <v>-0.6</v>
      </c>
    </row>
    <row r="4" spans="1:16" ht="15" x14ac:dyDescent="0.15">
      <c r="A4" s="4" t="s">
        <v>9</v>
      </c>
      <c r="B4" s="38">
        <v>-0.59</v>
      </c>
      <c r="C4" s="38">
        <v>-0.53</v>
      </c>
      <c r="D4" s="38">
        <v>-1.32</v>
      </c>
      <c r="E4" s="38">
        <v>-0.49</v>
      </c>
      <c r="F4" s="38">
        <v>-0.9</v>
      </c>
      <c r="G4" s="38">
        <v>-0.37</v>
      </c>
      <c r="H4" s="38">
        <v>-0.87</v>
      </c>
      <c r="I4" s="38">
        <v>-1.28</v>
      </c>
      <c r="J4" s="38">
        <v>-5.3</v>
      </c>
      <c r="K4" s="38">
        <v>-0.32</v>
      </c>
      <c r="L4" s="38">
        <v>-11.99</v>
      </c>
      <c r="M4" s="38">
        <v>-0.56000000000000005</v>
      </c>
      <c r="N4" s="38">
        <v>-0.06</v>
      </c>
      <c r="O4" s="38">
        <v>-0.2</v>
      </c>
      <c r="P4" s="38">
        <v>-7.0000000000000007E-2</v>
      </c>
    </row>
    <row r="5" spans="1:16" ht="15" x14ac:dyDescent="0.15">
      <c r="A5" s="4" t="s">
        <v>10</v>
      </c>
      <c r="B5" s="38">
        <v>-0.72</v>
      </c>
      <c r="C5" s="38">
        <v>-0.35</v>
      </c>
      <c r="D5" s="38">
        <v>-0.91</v>
      </c>
      <c r="E5" s="38">
        <v>-0.91</v>
      </c>
      <c r="F5" s="38">
        <v>-1.23</v>
      </c>
      <c r="G5" s="38">
        <v>-0.67</v>
      </c>
      <c r="H5" s="38">
        <v>-0.03</v>
      </c>
      <c r="I5" s="38">
        <v>-0.05</v>
      </c>
      <c r="J5" s="38">
        <v>-0.16</v>
      </c>
      <c r="K5" s="38">
        <v>-0.37</v>
      </c>
      <c r="L5" s="38">
        <v>-7.77</v>
      </c>
      <c r="M5" s="38">
        <v>-0.54</v>
      </c>
      <c r="N5" s="38">
        <v>-0.17</v>
      </c>
      <c r="O5" s="38">
        <v>-0.26</v>
      </c>
      <c r="P5" s="38">
        <v>-0.14000000000000001</v>
      </c>
    </row>
    <row r="6" spans="1:16" ht="15" x14ac:dyDescent="0.15">
      <c r="A6" s="4" t="s">
        <v>11</v>
      </c>
      <c r="B6" s="38">
        <v>-1.53</v>
      </c>
      <c r="C6" s="38">
        <v>-0.89</v>
      </c>
      <c r="D6" s="38">
        <v>-4.68</v>
      </c>
      <c r="E6" s="38">
        <v>-0.91</v>
      </c>
      <c r="F6" s="38">
        <v>-1.25</v>
      </c>
      <c r="G6" s="38">
        <v>-1.32</v>
      </c>
      <c r="H6" s="38">
        <v>-1.06</v>
      </c>
      <c r="I6" s="38">
        <v>-1.2</v>
      </c>
      <c r="J6" s="38">
        <v>-13.77</v>
      </c>
      <c r="K6" s="38">
        <v>-0.79</v>
      </c>
      <c r="L6" s="38">
        <v>-14.48</v>
      </c>
      <c r="M6" s="38">
        <v>-2.21</v>
      </c>
      <c r="N6" s="38">
        <v>-0.32</v>
      </c>
      <c r="O6" s="38">
        <v>-0.45</v>
      </c>
      <c r="P6" s="38">
        <v>-0.5</v>
      </c>
    </row>
    <row r="7" spans="1:16" ht="15" x14ac:dyDescent="0.15">
      <c r="A7" s="4" t="s">
        <v>12</v>
      </c>
      <c r="B7" s="38">
        <v>-1.81</v>
      </c>
      <c r="C7" s="38">
        <v>-0.86</v>
      </c>
      <c r="D7" s="38">
        <v>-4.42</v>
      </c>
      <c r="E7" s="38">
        <v>-2.29</v>
      </c>
      <c r="F7" s="38">
        <v>-2.57</v>
      </c>
      <c r="G7" s="38">
        <v>-2.5299999999999998</v>
      </c>
      <c r="H7" s="38">
        <v>-2.31</v>
      </c>
      <c r="I7" s="38">
        <v>-2</v>
      </c>
      <c r="J7" s="38">
        <v>-19.38</v>
      </c>
      <c r="K7" s="38">
        <v>0.03</v>
      </c>
      <c r="L7" s="38">
        <v>0.31</v>
      </c>
      <c r="M7" s="38">
        <v>0.05</v>
      </c>
      <c r="N7" s="38">
        <v>0.13</v>
      </c>
      <c r="O7" s="38">
        <v>0.11</v>
      </c>
      <c r="P7" s="38">
        <v>0.13</v>
      </c>
    </row>
    <row r="8" spans="1:16" ht="30" x14ac:dyDescent="0.15">
      <c r="A8" s="8" t="s">
        <v>13</v>
      </c>
      <c r="B8" s="38">
        <v>-1.23</v>
      </c>
      <c r="C8" s="38">
        <v>-0.61</v>
      </c>
      <c r="D8" s="38">
        <v>-2.04</v>
      </c>
      <c r="E8" s="38">
        <v>-1.72</v>
      </c>
      <c r="F8" s="38">
        <v>-2.2599999999999998</v>
      </c>
      <c r="G8" s="38">
        <v>-1.32</v>
      </c>
      <c r="H8" s="38">
        <v>0.46</v>
      </c>
      <c r="I8" s="38">
        <v>0.44</v>
      </c>
      <c r="J8" s="38">
        <v>2.99</v>
      </c>
      <c r="K8" s="38">
        <v>-0.91</v>
      </c>
      <c r="L8" s="38">
        <v>-13.76</v>
      </c>
      <c r="M8" s="38">
        <v>-1.43</v>
      </c>
      <c r="N8" s="38">
        <v>-0.01</v>
      </c>
      <c r="O8" s="38">
        <v>-0.02</v>
      </c>
      <c r="P8" s="38">
        <v>-0.01</v>
      </c>
    </row>
    <row r="9" spans="1:16" ht="15" x14ac:dyDescent="0.15">
      <c r="A9" s="18" t="s">
        <v>63</v>
      </c>
      <c r="B9" s="40">
        <v>-10.28</v>
      </c>
      <c r="C9" s="40">
        <v>-4.92</v>
      </c>
      <c r="D9" s="40">
        <v>-20.88</v>
      </c>
      <c r="E9" s="40">
        <v>-7.77</v>
      </c>
      <c r="F9" s="40">
        <v>-9.83</v>
      </c>
      <c r="G9" s="40">
        <v>-7.48</v>
      </c>
      <c r="H9" s="40">
        <v>-6.56</v>
      </c>
      <c r="I9" s="40">
        <v>-7</v>
      </c>
      <c r="J9" s="40">
        <v>-60.64</v>
      </c>
      <c r="K9" s="40">
        <v>-5.84</v>
      </c>
      <c r="L9" s="40">
        <v>-100.02</v>
      </c>
      <c r="M9" s="40">
        <v>-10.18</v>
      </c>
      <c r="N9" s="40">
        <v>-1.23</v>
      </c>
      <c r="O9" s="40">
        <v>-1.68</v>
      </c>
      <c r="P9" s="40">
        <v>-1.1299999999999999</v>
      </c>
    </row>
    <row r="10" spans="1:16" ht="15" x14ac:dyDescent="0.15">
      <c r="A10" s="4" t="s">
        <v>14</v>
      </c>
      <c r="B10" s="38">
        <v>-2.09</v>
      </c>
      <c r="C10" s="38">
        <v>-0.75</v>
      </c>
      <c r="D10" s="38">
        <v>-2.02</v>
      </c>
      <c r="E10" s="38">
        <v>-0.64</v>
      </c>
      <c r="F10" s="38">
        <v>-0.63</v>
      </c>
      <c r="G10" s="38">
        <v>-0.28999999999999998</v>
      </c>
      <c r="H10" s="38">
        <v>-0.44</v>
      </c>
      <c r="I10" s="38">
        <v>-0.31</v>
      </c>
      <c r="J10" s="38">
        <v>-1.59</v>
      </c>
      <c r="K10" s="38">
        <v>-0.17</v>
      </c>
      <c r="L10" s="38">
        <v>-1.83</v>
      </c>
      <c r="M10" s="38">
        <v>-0.13</v>
      </c>
      <c r="N10" s="38">
        <v>-0.49</v>
      </c>
      <c r="O10" s="38">
        <v>-0.31</v>
      </c>
      <c r="P10" s="38">
        <v>-0.16</v>
      </c>
    </row>
    <row r="11" spans="1:16" ht="15" x14ac:dyDescent="0.15">
      <c r="A11" s="9" t="s">
        <v>15</v>
      </c>
      <c r="B11" s="38">
        <v>-2.3199999999999998</v>
      </c>
      <c r="C11" s="38">
        <v>-0.93</v>
      </c>
      <c r="D11" s="38">
        <v>-4.29</v>
      </c>
      <c r="E11" s="38">
        <v>-2.44</v>
      </c>
      <c r="F11" s="38">
        <v>-2.6</v>
      </c>
      <c r="G11" s="38">
        <v>-2.0299999999999998</v>
      </c>
      <c r="H11" s="38">
        <v>-1.56</v>
      </c>
      <c r="I11" s="38">
        <v>-1.28</v>
      </c>
      <c r="J11" s="38">
        <v>-10.54</v>
      </c>
      <c r="K11" s="38">
        <v>-2.48</v>
      </c>
      <c r="L11" s="38">
        <v>-34.54</v>
      </c>
      <c r="M11" s="38">
        <v>-3.71</v>
      </c>
      <c r="N11" s="38">
        <v>0.25</v>
      </c>
      <c r="O11" s="38">
        <v>0.28999999999999998</v>
      </c>
      <c r="P11" s="38">
        <v>0.21</v>
      </c>
    </row>
    <row r="12" spans="1:16" ht="15" x14ac:dyDescent="0.15">
      <c r="A12" s="9" t="s">
        <v>16</v>
      </c>
      <c r="B12" s="38">
        <v>-2.62</v>
      </c>
      <c r="C12" s="38">
        <v>-1.64</v>
      </c>
      <c r="D12" s="38">
        <v>-6.83</v>
      </c>
      <c r="E12" s="38">
        <v>-2.15</v>
      </c>
      <c r="F12" s="38">
        <v>-3.46</v>
      </c>
      <c r="G12" s="38">
        <v>-2.6</v>
      </c>
      <c r="H12" s="38">
        <v>-0.38</v>
      </c>
      <c r="I12" s="38">
        <v>-0.5</v>
      </c>
      <c r="J12" s="38">
        <v>-4.1399999999999997</v>
      </c>
      <c r="K12" s="38">
        <v>-0.86</v>
      </c>
      <c r="L12" s="38">
        <v>-17.14</v>
      </c>
      <c r="M12" s="38">
        <v>-1.93</v>
      </c>
      <c r="N12" s="38">
        <v>-0.44</v>
      </c>
      <c r="O12" s="38">
        <v>-0.69</v>
      </c>
      <c r="P12" s="38">
        <v>-0.53</v>
      </c>
    </row>
    <row r="13" spans="1:16" ht="15" x14ac:dyDescent="0.15">
      <c r="A13" s="9" t="s">
        <v>17</v>
      </c>
      <c r="B13" s="38">
        <v>-0.6</v>
      </c>
      <c r="C13" s="38">
        <v>-0.47</v>
      </c>
      <c r="D13" s="38">
        <v>-3.09</v>
      </c>
      <c r="E13" s="38">
        <v>-0.19</v>
      </c>
      <c r="F13" s="38">
        <v>-0.4</v>
      </c>
      <c r="G13" s="38">
        <v>-0.43</v>
      </c>
      <c r="H13" s="38">
        <v>-1.37</v>
      </c>
      <c r="I13" s="38">
        <v>-2.14</v>
      </c>
      <c r="J13" s="38">
        <v>-25.47</v>
      </c>
      <c r="K13" s="38">
        <v>-0.27</v>
      </c>
      <c r="L13" s="38">
        <v>-6.54</v>
      </c>
      <c r="M13" s="38">
        <v>-1.03</v>
      </c>
      <c r="N13" s="38">
        <v>-0.17</v>
      </c>
      <c r="O13" s="38">
        <v>-0.34</v>
      </c>
      <c r="P13" s="38">
        <v>-0.31</v>
      </c>
    </row>
    <row r="14" spans="1:16" ht="15" x14ac:dyDescent="0.15">
      <c r="A14" s="4" t="s">
        <v>18</v>
      </c>
      <c r="B14" s="38">
        <v>-0.41</v>
      </c>
      <c r="C14" s="38">
        <v>-0.23</v>
      </c>
      <c r="D14" s="38">
        <v>-1.56</v>
      </c>
      <c r="E14" s="38">
        <v>-0.87</v>
      </c>
      <c r="F14" s="38">
        <v>-1.25</v>
      </c>
      <c r="G14" s="38">
        <v>-1.28</v>
      </c>
      <c r="H14" s="38">
        <v>-0.47</v>
      </c>
      <c r="I14" s="38">
        <v>-0.54</v>
      </c>
      <c r="J14" s="38">
        <v>-6.14</v>
      </c>
      <c r="K14" s="38">
        <v>-0.28999999999999998</v>
      </c>
      <c r="L14" s="38">
        <v>-4.7699999999999996</v>
      </c>
      <c r="M14" s="38">
        <v>-0.75</v>
      </c>
      <c r="N14" s="38">
        <v>-0.11</v>
      </c>
      <c r="O14" s="38">
        <v>-0.16</v>
      </c>
      <c r="P14" s="38">
        <v>-0.15</v>
      </c>
    </row>
    <row r="15" spans="1:16" ht="15" x14ac:dyDescent="0.15">
      <c r="A15" s="4" t="s">
        <v>19</v>
      </c>
      <c r="B15" s="38">
        <v>-1.75</v>
      </c>
      <c r="C15" s="38">
        <v>-0.6</v>
      </c>
      <c r="D15" s="38">
        <v>-2.0099999999999998</v>
      </c>
      <c r="E15" s="38">
        <v>-1.35</v>
      </c>
      <c r="F15" s="38">
        <v>-1.3</v>
      </c>
      <c r="G15" s="38">
        <v>-0.71</v>
      </c>
      <c r="H15" s="38">
        <v>-2.04</v>
      </c>
      <c r="I15" s="38">
        <v>-1.84</v>
      </c>
      <c r="J15" s="38">
        <v>-10</v>
      </c>
      <c r="K15" s="38">
        <v>-1.02</v>
      </c>
      <c r="L15" s="38">
        <v>-18.22</v>
      </c>
      <c r="M15" s="38">
        <v>-1.24</v>
      </c>
      <c r="N15" s="38">
        <v>-0.28000000000000003</v>
      </c>
      <c r="O15" s="38">
        <v>-0.44</v>
      </c>
      <c r="P15" s="38">
        <v>-0.2</v>
      </c>
    </row>
    <row r="16" spans="1:16" ht="15" x14ac:dyDescent="0.15">
      <c r="A16" s="4" t="s">
        <v>20</v>
      </c>
      <c r="B16" s="38">
        <v>-0.5</v>
      </c>
      <c r="C16" s="38">
        <v>-0.31</v>
      </c>
      <c r="D16" s="38">
        <v>-1.0900000000000001</v>
      </c>
      <c r="E16" s="38">
        <v>-0.13</v>
      </c>
      <c r="F16" s="38">
        <v>-0.19</v>
      </c>
      <c r="G16" s="38">
        <v>-0.14000000000000001</v>
      </c>
      <c r="H16" s="38">
        <v>-0.31</v>
      </c>
      <c r="I16" s="38">
        <v>-0.4</v>
      </c>
      <c r="J16" s="38">
        <v>-2.77</v>
      </c>
      <c r="K16" s="38">
        <v>-0.75</v>
      </c>
      <c r="L16" s="38">
        <v>-16.98</v>
      </c>
      <c r="M16" s="38">
        <v>-1.39</v>
      </c>
      <c r="N16" s="38">
        <v>0</v>
      </c>
      <c r="O16" s="38">
        <v>-0.03</v>
      </c>
      <c r="P16" s="38">
        <v>0.01</v>
      </c>
    </row>
    <row r="17" spans="1:16" ht="15" x14ac:dyDescent="0.15">
      <c r="A17" s="39" t="s">
        <v>64</v>
      </c>
      <c r="B17" s="40">
        <v>-3.97</v>
      </c>
      <c r="C17" s="40">
        <v>-2</v>
      </c>
      <c r="D17" s="40">
        <v>-11.19</v>
      </c>
      <c r="E17" s="40">
        <v>-6.64</v>
      </c>
      <c r="F17" s="40">
        <v>-7.67</v>
      </c>
      <c r="G17" s="40">
        <v>-7.87</v>
      </c>
      <c r="H17" s="40">
        <v>-3.96</v>
      </c>
      <c r="I17" s="40">
        <v>-3.37</v>
      </c>
      <c r="J17" s="40">
        <v>-37.56</v>
      </c>
      <c r="K17" s="40">
        <v>-7.34</v>
      </c>
      <c r="L17" s="40">
        <v>-99.31</v>
      </c>
      <c r="M17" s="40">
        <v>-14.61</v>
      </c>
      <c r="N17" s="40">
        <v>-1.38</v>
      </c>
      <c r="O17" s="40">
        <v>-1.53</v>
      </c>
      <c r="P17" s="40">
        <v>-1.56</v>
      </c>
    </row>
    <row r="18" spans="1:16" ht="15" x14ac:dyDescent="0.15">
      <c r="A18" s="4" t="s">
        <v>21</v>
      </c>
      <c r="B18" s="38">
        <v>-1.18</v>
      </c>
      <c r="C18" s="38">
        <v>-0.76</v>
      </c>
      <c r="D18" s="38">
        <v>-3.87</v>
      </c>
      <c r="E18" s="38">
        <v>-1.92</v>
      </c>
      <c r="F18" s="38">
        <v>-3</v>
      </c>
      <c r="G18" s="38">
        <v>-2.88</v>
      </c>
      <c r="H18" s="38">
        <v>-0.93</v>
      </c>
      <c r="I18" s="38">
        <v>-1.1399999999999999</v>
      </c>
      <c r="J18" s="38">
        <v>-11.51</v>
      </c>
      <c r="K18" s="38">
        <v>-2.13</v>
      </c>
      <c r="L18" s="38">
        <v>-41.23</v>
      </c>
      <c r="M18" s="38">
        <v>-5.76</v>
      </c>
      <c r="N18" s="38">
        <v>-0.41</v>
      </c>
      <c r="O18" s="38">
        <v>-0.64</v>
      </c>
      <c r="P18" s="38">
        <v>-0.59</v>
      </c>
    </row>
    <row r="19" spans="1:16" ht="15" x14ac:dyDescent="0.15">
      <c r="A19" s="4" t="s">
        <v>22</v>
      </c>
      <c r="B19" s="38">
        <v>-1.17</v>
      </c>
      <c r="C19" s="38">
        <v>-0.47</v>
      </c>
      <c r="D19" s="38">
        <v>-2.74</v>
      </c>
      <c r="E19" s="38">
        <v>-2.39</v>
      </c>
      <c r="F19" s="38">
        <v>-2.14</v>
      </c>
      <c r="G19" s="38">
        <v>-2.27</v>
      </c>
      <c r="H19" s="38">
        <v>-1.31</v>
      </c>
      <c r="I19" s="38">
        <v>-0.83</v>
      </c>
      <c r="J19" s="38">
        <v>-9.18</v>
      </c>
      <c r="K19" s="38">
        <v>-3.5</v>
      </c>
      <c r="L19" s="38">
        <v>-36.85</v>
      </c>
      <c r="M19" s="38">
        <v>-5.2</v>
      </c>
      <c r="N19" s="38">
        <v>-0.56999999999999995</v>
      </c>
      <c r="O19" s="38">
        <v>-0.52</v>
      </c>
      <c r="P19" s="38">
        <v>-0.51</v>
      </c>
    </row>
    <row r="20" spans="1:16" ht="15" x14ac:dyDescent="0.15">
      <c r="A20" s="4" t="s">
        <v>23</v>
      </c>
      <c r="B20" s="38">
        <v>-1.62</v>
      </c>
      <c r="C20" s="38">
        <v>-0.76</v>
      </c>
      <c r="D20" s="38">
        <v>-4.58</v>
      </c>
      <c r="E20" s="38">
        <v>-2.34</v>
      </c>
      <c r="F20" s="38">
        <v>-2.52</v>
      </c>
      <c r="G20" s="38">
        <v>-2.72</v>
      </c>
      <c r="H20" s="38">
        <v>-1.72</v>
      </c>
      <c r="I20" s="38">
        <v>-1.4</v>
      </c>
      <c r="J20" s="38">
        <v>-16.87</v>
      </c>
      <c r="K20" s="38">
        <v>-1.72</v>
      </c>
      <c r="L20" s="38">
        <v>-21.23</v>
      </c>
      <c r="M20" s="38">
        <v>-3.65</v>
      </c>
      <c r="N20" s="38">
        <v>-0.4</v>
      </c>
      <c r="O20" s="38">
        <v>-0.38</v>
      </c>
      <c r="P20" s="38">
        <v>-0.46</v>
      </c>
    </row>
    <row r="21" spans="1:16" ht="15" x14ac:dyDescent="0.15">
      <c r="A21" s="39" t="s">
        <v>65</v>
      </c>
      <c r="B21" s="40">
        <v>-1.87</v>
      </c>
      <c r="C21" s="40">
        <v>-1.1599999999999999</v>
      </c>
      <c r="D21" s="40">
        <v>-4.95</v>
      </c>
      <c r="E21" s="40">
        <v>-2.1800000000000002</v>
      </c>
      <c r="F21" s="40">
        <v>-2.95</v>
      </c>
      <c r="G21" s="40">
        <v>-2.5499999999999998</v>
      </c>
      <c r="H21" s="40">
        <v>0.26</v>
      </c>
      <c r="I21" s="40">
        <v>-0.1</v>
      </c>
      <c r="J21" s="40">
        <v>4.55</v>
      </c>
      <c r="K21" s="40">
        <v>-1.51</v>
      </c>
      <c r="L21" s="40">
        <v>-31.74</v>
      </c>
      <c r="M21" s="40">
        <v>-3.1</v>
      </c>
      <c r="N21" s="40">
        <v>-0.63</v>
      </c>
      <c r="O21" s="40">
        <v>-1.08</v>
      </c>
      <c r="P21" s="40">
        <v>-0.79</v>
      </c>
    </row>
    <row r="22" spans="1:16" ht="15" x14ac:dyDescent="0.15">
      <c r="A22" s="4" t="s">
        <v>24</v>
      </c>
      <c r="B22" s="38">
        <v>-1.73</v>
      </c>
      <c r="C22" s="38">
        <v>-1.27</v>
      </c>
      <c r="D22" s="38">
        <v>-4.08</v>
      </c>
      <c r="E22" s="38">
        <v>-1.1100000000000001</v>
      </c>
      <c r="F22" s="38">
        <v>-1.99</v>
      </c>
      <c r="G22" s="38">
        <v>-1.06</v>
      </c>
      <c r="H22" s="38">
        <v>-0.33</v>
      </c>
      <c r="I22" s="38">
        <v>-0.47</v>
      </c>
      <c r="J22" s="38">
        <v>-2.4300000000000002</v>
      </c>
      <c r="K22" s="38">
        <v>-1</v>
      </c>
      <c r="L22" s="38">
        <v>-23.37</v>
      </c>
      <c r="M22" s="38">
        <v>-1.6</v>
      </c>
      <c r="N22" s="38">
        <v>-0.35</v>
      </c>
      <c r="O22" s="38">
        <v>-0.73</v>
      </c>
      <c r="P22" s="38">
        <v>-0.3</v>
      </c>
    </row>
    <row r="23" spans="1:16" ht="15" x14ac:dyDescent="0.15">
      <c r="A23" s="4" t="s">
        <v>25</v>
      </c>
      <c r="B23" s="38">
        <v>-0.83</v>
      </c>
      <c r="C23" s="38">
        <v>-0.31</v>
      </c>
      <c r="D23" s="38">
        <v>-2.93</v>
      </c>
      <c r="E23" s="38">
        <v>-0.98</v>
      </c>
      <c r="F23" s="38">
        <v>-0.84</v>
      </c>
      <c r="G23" s="38">
        <v>-1.38</v>
      </c>
      <c r="H23" s="38">
        <v>0.73</v>
      </c>
      <c r="I23" s="38">
        <v>0.53</v>
      </c>
      <c r="J23" s="38">
        <v>8.81</v>
      </c>
      <c r="K23" s="38">
        <v>-0.35</v>
      </c>
      <c r="L23" s="38">
        <v>-5.3</v>
      </c>
      <c r="M23" s="38">
        <v>-1.05</v>
      </c>
      <c r="N23" s="38">
        <v>-0.31</v>
      </c>
      <c r="O23" s="38">
        <v>-0.4</v>
      </c>
      <c r="P23" s="38">
        <v>-0.54</v>
      </c>
    </row>
    <row r="24" spans="1:16" ht="15" x14ac:dyDescent="0.15">
      <c r="A24" s="4" t="s">
        <v>26</v>
      </c>
      <c r="B24" s="38">
        <v>0.7</v>
      </c>
      <c r="C24" s="38">
        <v>0.42</v>
      </c>
      <c r="D24" s="38">
        <v>2.0699999999999998</v>
      </c>
      <c r="E24" s="38">
        <v>-0.09</v>
      </c>
      <c r="F24" s="38">
        <v>-0.12</v>
      </c>
      <c r="G24" s="38">
        <v>-0.11</v>
      </c>
      <c r="H24" s="38">
        <v>-0.14000000000000001</v>
      </c>
      <c r="I24" s="38">
        <v>-0.16</v>
      </c>
      <c r="J24" s="38">
        <v>-1.83</v>
      </c>
      <c r="K24" s="38">
        <v>-0.16</v>
      </c>
      <c r="L24" s="38">
        <v>-3.07</v>
      </c>
      <c r="M24" s="38">
        <v>-0.45</v>
      </c>
      <c r="N24" s="38">
        <v>0.03</v>
      </c>
      <c r="O24" s="38">
        <v>0.05</v>
      </c>
      <c r="P24" s="38">
        <v>0.05</v>
      </c>
    </row>
    <row r="25" spans="1:16" ht="15" x14ac:dyDescent="0.15">
      <c r="A25" s="39" t="s">
        <v>66</v>
      </c>
      <c r="B25" s="40">
        <v>-3.21</v>
      </c>
      <c r="C25" s="40">
        <v>-1.01</v>
      </c>
      <c r="D25" s="40">
        <v>-6.86</v>
      </c>
      <c r="E25" s="40">
        <v>-5.42</v>
      </c>
      <c r="F25" s="40">
        <v>-3.14</v>
      </c>
      <c r="G25" s="40">
        <v>-3.35</v>
      </c>
      <c r="H25" s="40">
        <v>-11.6</v>
      </c>
      <c r="I25" s="40">
        <v>-5.53</v>
      </c>
      <c r="J25" s="40">
        <v>-35.119999999999997</v>
      </c>
      <c r="K25" s="40">
        <v>-8.19</v>
      </c>
      <c r="L25" s="40">
        <v>-57.25</v>
      </c>
      <c r="M25" s="40">
        <v>-8.6199999999999992</v>
      </c>
      <c r="N25" s="40">
        <v>-3.6</v>
      </c>
      <c r="O25" s="40">
        <v>-2.04</v>
      </c>
      <c r="P25" s="40">
        <v>-2.2400000000000002</v>
      </c>
    </row>
    <row r="26" spans="1:16" ht="15" x14ac:dyDescent="0.15">
      <c r="A26" s="4" t="s">
        <v>27</v>
      </c>
      <c r="B26" s="38">
        <v>-0.54</v>
      </c>
      <c r="C26" s="38">
        <v>-0.16</v>
      </c>
      <c r="D26" s="38">
        <v>-1.1399999999999999</v>
      </c>
      <c r="E26" s="38">
        <v>-1.29</v>
      </c>
      <c r="F26" s="38">
        <v>-0.63</v>
      </c>
      <c r="G26" s="38">
        <v>-0.55000000000000004</v>
      </c>
      <c r="H26" s="38">
        <v>-1.53</v>
      </c>
      <c r="I26" s="38">
        <v>-0.53</v>
      </c>
      <c r="J26" s="38">
        <v>-5.62</v>
      </c>
      <c r="K26" s="38">
        <v>-3.27</v>
      </c>
      <c r="L26" s="38">
        <v>-20.239999999999998</v>
      </c>
      <c r="M26" s="38">
        <v>-2.73</v>
      </c>
      <c r="N26" s="38">
        <v>-0.33</v>
      </c>
      <c r="O26" s="38">
        <v>-0.21</v>
      </c>
      <c r="P26" s="38">
        <v>-0.17</v>
      </c>
    </row>
    <row r="27" spans="1:16" ht="15" x14ac:dyDescent="0.15">
      <c r="A27" s="4" t="s">
        <v>28</v>
      </c>
      <c r="B27" s="38">
        <v>-1.08</v>
      </c>
      <c r="C27" s="38">
        <v>-0.31</v>
      </c>
      <c r="D27" s="38">
        <v>-2.64</v>
      </c>
      <c r="E27" s="38">
        <v>-0.24</v>
      </c>
      <c r="F27" s="38">
        <v>-0.15</v>
      </c>
      <c r="G27" s="38">
        <v>-0.2</v>
      </c>
      <c r="H27" s="38">
        <v>-5.84</v>
      </c>
      <c r="I27" s="38">
        <v>-2.88</v>
      </c>
      <c r="J27" s="38">
        <v>-5.3</v>
      </c>
      <c r="K27" s="38">
        <v>-1.32</v>
      </c>
      <c r="L27" s="38">
        <v>-10.99</v>
      </c>
      <c r="M27" s="38">
        <v>-1.85</v>
      </c>
      <c r="N27" s="38">
        <v>-0.51</v>
      </c>
      <c r="O27" s="38">
        <v>-0.47</v>
      </c>
      <c r="P27" s="38">
        <v>-0.45</v>
      </c>
    </row>
    <row r="28" spans="1:16" ht="15" x14ac:dyDescent="0.15">
      <c r="A28" s="4" t="s">
        <v>29</v>
      </c>
      <c r="B28" s="38">
        <v>-0.77</v>
      </c>
      <c r="C28" s="38">
        <v>-0.19</v>
      </c>
      <c r="D28" s="38">
        <v>-1.02</v>
      </c>
      <c r="E28" s="38">
        <v>-3.31</v>
      </c>
      <c r="F28" s="38">
        <v>-1.83</v>
      </c>
      <c r="G28" s="38">
        <v>-1.98</v>
      </c>
      <c r="H28" s="38">
        <v>-2.65</v>
      </c>
      <c r="I28" s="38">
        <v>-1.08</v>
      </c>
      <c r="J28" s="38">
        <v>-12.17</v>
      </c>
      <c r="K28" s="38">
        <v>-2.12</v>
      </c>
      <c r="L28" s="38">
        <v>-12.25</v>
      </c>
      <c r="M28" s="38">
        <v>-1.92</v>
      </c>
      <c r="N28" s="38">
        <v>-1.78</v>
      </c>
      <c r="O28" s="38">
        <v>-0.67</v>
      </c>
      <c r="P28" s="38">
        <v>-0.84</v>
      </c>
    </row>
    <row r="29" spans="1:16" ht="15" x14ac:dyDescent="0.15">
      <c r="A29" s="13" t="s">
        <v>38</v>
      </c>
      <c r="B29" s="38">
        <v>-0.81</v>
      </c>
      <c r="C29" s="38">
        <v>-0.35</v>
      </c>
      <c r="D29" s="38">
        <v>-2.06</v>
      </c>
      <c r="E29" s="38">
        <v>-0.59</v>
      </c>
      <c r="F29" s="38">
        <v>-0.54</v>
      </c>
      <c r="G29" s="38">
        <v>-0.63</v>
      </c>
      <c r="H29" s="38">
        <v>-1.59</v>
      </c>
      <c r="I29" s="38">
        <v>-1.04</v>
      </c>
      <c r="J29" s="38">
        <v>-12.03</v>
      </c>
      <c r="K29" s="38">
        <v>-1.47</v>
      </c>
      <c r="L29" s="38">
        <v>-13.78</v>
      </c>
      <c r="M29" s="38">
        <v>-2.13</v>
      </c>
      <c r="N29" s="38">
        <v>-0.98</v>
      </c>
      <c r="O29" s="38">
        <v>-0.7</v>
      </c>
      <c r="P29" s="38">
        <v>-0.78</v>
      </c>
    </row>
    <row r="30" spans="1:16" ht="15" x14ac:dyDescent="0.15">
      <c r="A30" s="39" t="s">
        <v>67</v>
      </c>
      <c r="B30" s="40">
        <v>-1.72</v>
      </c>
      <c r="C30" s="40">
        <v>-0.7</v>
      </c>
      <c r="D30" s="40">
        <v>-3.17</v>
      </c>
      <c r="E30" s="40">
        <v>-1.45</v>
      </c>
      <c r="F30" s="40">
        <v>-1.68</v>
      </c>
      <c r="G30" s="40">
        <v>-1.45</v>
      </c>
      <c r="H30" s="40">
        <v>-1.28</v>
      </c>
      <c r="I30" s="40">
        <v>-1.19</v>
      </c>
      <c r="J30" s="40">
        <v>-11.52</v>
      </c>
      <c r="K30" s="40">
        <v>-0.01</v>
      </c>
      <c r="L30" s="40">
        <v>0.14000000000000001</v>
      </c>
      <c r="M30" s="40">
        <v>-0.15</v>
      </c>
      <c r="N30" s="40">
        <v>-0.28999999999999998</v>
      </c>
      <c r="O30" s="40">
        <v>-0.3</v>
      </c>
      <c r="P30" s="40">
        <v>-0.28999999999999998</v>
      </c>
    </row>
    <row r="31" spans="1:16" ht="15" x14ac:dyDescent="0.15">
      <c r="A31" s="4" t="s">
        <v>30</v>
      </c>
      <c r="B31" s="38">
        <v>-0.57999999999999996</v>
      </c>
      <c r="C31" s="38">
        <v>-0.21</v>
      </c>
      <c r="D31" s="38">
        <v>-1.04</v>
      </c>
      <c r="E31" s="38">
        <v>-0.99</v>
      </c>
      <c r="F31" s="38">
        <v>-1.01</v>
      </c>
      <c r="G31" s="38">
        <v>-0.88</v>
      </c>
      <c r="H31" s="38">
        <v>-0.65</v>
      </c>
      <c r="I31" s="38">
        <v>-0.56999999999999995</v>
      </c>
      <c r="J31" s="38">
        <v>-5.32</v>
      </c>
      <c r="K31" s="38">
        <v>-0.04</v>
      </c>
      <c r="L31" s="38">
        <v>-0.72</v>
      </c>
      <c r="M31" s="38">
        <v>-0.08</v>
      </c>
      <c r="N31" s="38">
        <v>-0.12</v>
      </c>
      <c r="O31" s="38">
        <v>-0.13</v>
      </c>
      <c r="P31" s="38">
        <v>-0.11</v>
      </c>
    </row>
    <row r="32" spans="1:16" ht="15" x14ac:dyDescent="0.15">
      <c r="A32" s="4" t="s">
        <v>31</v>
      </c>
      <c r="B32" s="38">
        <v>-0.55000000000000004</v>
      </c>
      <c r="C32" s="38">
        <v>-0.27</v>
      </c>
      <c r="D32" s="38">
        <v>-1.38</v>
      </c>
      <c r="E32" s="38">
        <v>-0.56000000000000005</v>
      </c>
      <c r="F32" s="38">
        <v>-0.68</v>
      </c>
      <c r="G32" s="38">
        <v>-0.61</v>
      </c>
      <c r="H32" s="38">
        <v>-0.26</v>
      </c>
      <c r="I32" s="38">
        <v>-0.28000000000000003</v>
      </c>
      <c r="J32" s="38">
        <v>-2.71</v>
      </c>
      <c r="K32" s="38">
        <v>-0.35</v>
      </c>
      <c r="L32" s="38">
        <v>-5.61</v>
      </c>
      <c r="M32" s="38">
        <v>-0.76</v>
      </c>
      <c r="N32" s="38">
        <v>-0.1</v>
      </c>
      <c r="O32" s="38">
        <v>-0.11</v>
      </c>
      <c r="P32" s="38">
        <v>-0.12</v>
      </c>
    </row>
    <row r="33" spans="1:16" ht="15" x14ac:dyDescent="0.15">
      <c r="A33" s="4" t="s">
        <v>32</v>
      </c>
      <c r="B33" s="38">
        <v>-0.43</v>
      </c>
      <c r="C33" s="38">
        <v>-0.17</v>
      </c>
      <c r="D33" s="38">
        <v>-0.62</v>
      </c>
      <c r="E33" s="38">
        <v>-0.38</v>
      </c>
      <c r="F33" s="38">
        <v>-0.47</v>
      </c>
      <c r="G33" s="38">
        <v>-0.28999999999999998</v>
      </c>
      <c r="H33" s="38">
        <v>0.28000000000000003</v>
      </c>
      <c r="I33" s="38">
        <v>0.26</v>
      </c>
      <c r="J33" s="38">
        <v>1.83</v>
      </c>
      <c r="K33" s="38">
        <v>0</v>
      </c>
      <c r="L33" s="38">
        <v>0.03</v>
      </c>
      <c r="M33" s="38">
        <v>0</v>
      </c>
      <c r="N33" s="38">
        <v>-0.05</v>
      </c>
      <c r="O33" s="38">
        <v>-0.04</v>
      </c>
      <c r="P33" s="38">
        <v>-0.03</v>
      </c>
    </row>
    <row r="34" spans="1:16" ht="15" x14ac:dyDescent="0.15">
      <c r="A34" s="4" t="s">
        <v>33</v>
      </c>
      <c r="B34" s="38">
        <v>0.05</v>
      </c>
      <c r="C34" s="38">
        <v>0.05</v>
      </c>
      <c r="D34" s="38">
        <v>0.27</v>
      </c>
      <c r="E34" s="38">
        <v>-0.02</v>
      </c>
      <c r="F34" s="38">
        <v>-0.04</v>
      </c>
      <c r="G34" s="38">
        <v>-0.03</v>
      </c>
      <c r="H34" s="38">
        <v>-0.14000000000000001</v>
      </c>
      <c r="I34" s="38">
        <v>-0.19</v>
      </c>
      <c r="J34" s="38">
        <v>-1.94</v>
      </c>
      <c r="K34" s="38">
        <v>0.05</v>
      </c>
      <c r="L34" s="38">
        <v>0.94</v>
      </c>
      <c r="M34" s="38">
        <v>0.13</v>
      </c>
      <c r="N34" s="38">
        <v>-0.1</v>
      </c>
      <c r="O34" s="38">
        <v>-0.14000000000000001</v>
      </c>
      <c r="P34" s="38">
        <v>-0.12</v>
      </c>
    </row>
    <row r="35" spans="1:16" ht="15" x14ac:dyDescent="0.15">
      <c r="A35" s="4" t="s">
        <v>34</v>
      </c>
      <c r="B35" s="38">
        <v>-0.2</v>
      </c>
      <c r="C35" s="38">
        <v>-0.09</v>
      </c>
      <c r="D35" s="38">
        <v>-0.4</v>
      </c>
      <c r="E35" s="38">
        <v>0.5</v>
      </c>
      <c r="F35" s="38">
        <v>0.52</v>
      </c>
      <c r="G35" s="38">
        <v>0.37</v>
      </c>
      <c r="H35" s="38">
        <v>-0.51</v>
      </c>
      <c r="I35" s="38">
        <v>-0.41</v>
      </c>
      <c r="J35" s="38">
        <v>-3.39</v>
      </c>
      <c r="K35" s="38">
        <v>0.32</v>
      </c>
      <c r="L35" s="38">
        <v>5.51</v>
      </c>
      <c r="M35" s="38">
        <v>0.56000000000000005</v>
      </c>
      <c r="N35" s="38">
        <v>0.09</v>
      </c>
      <c r="O35" s="38">
        <v>0.12</v>
      </c>
      <c r="P35" s="38">
        <v>0.08</v>
      </c>
    </row>
    <row r="36" spans="1:16" ht="15" x14ac:dyDescent="0.15">
      <c r="A36" s="39" t="s">
        <v>68</v>
      </c>
      <c r="B36" s="40">
        <v>-2.62</v>
      </c>
      <c r="C36" s="40">
        <v>-1.74</v>
      </c>
      <c r="D36" s="40">
        <v>-8.24</v>
      </c>
      <c r="E36" s="40">
        <v>-3.08</v>
      </c>
      <c r="F36" s="40">
        <v>-4.3499999999999996</v>
      </c>
      <c r="G36" s="40">
        <v>-4.04</v>
      </c>
      <c r="H36" s="40">
        <v>-2.34</v>
      </c>
      <c r="I36" s="40">
        <v>-3.01</v>
      </c>
      <c r="J36" s="40">
        <v>-31.92</v>
      </c>
      <c r="K36" s="40">
        <v>-2.39</v>
      </c>
      <c r="L36" s="40">
        <v>-48.76</v>
      </c>
      <c r="M36" s="40">
        <v>-7.03</v>
      </c>
      <c r="N36" s="40">
        <v>-0.31</v>
      </c>
      <c r="O36" s="40">
        <v>-0.46</v>
      </c>
      <c r="P36" s="40">
        <v>-0.52</v>
      </c>
    </row>
    <row r="37" spans="1:16" ht="15" x14ac:dyDescent="0.15">
      <c r="A37" s="4" t="s">
        <v>35</v>
      </c>
      <c r="B37" s="38">
        <v>-0.22</v>
      </c>
      <c r="C37" s="38">
        <v>-0.3</v>
      </c>
      <c r="D37" s="38">
        <v>-1.55</v>
      </c>
      <c r="E37" s="38">
        <v>-0.13</v>
      </c>
      <c r="F37" s="38">
        <v>-0.35</v>
      </c>
      <c r="G37" s="38">
        <v>-0.36</v>
      </c>
      <c r="H37" s="38">
        <v>-0.56000000000000005</v>
      </c>
      <c r="I37" s="38">
        <v>-1.1299999999999999</v>
      </c>
      <c r="J37" s="38">
        <v>-14.08</v>
      </c>
      <c r="K37" s="38">
        <v>-0.32</v>
      </c>
      <c r="L37" s="38">
        <v>-9.93</v>
      </c>
      <c r="M37" s="38">
        <v>-1.62</v>
      </c>
      <c r="N37" s="38">
        <v>0</v>
      </c>
      <c r="O37" s="38">
        <v>-0.01</v>
      </c>
      <c r="P37" s="38">
        <v>-0.01</v>
      </c>
    </row>
    <row r="38" spans="1:16" ht="15" x14ac:dyDescent="0.15">
      <c r="A38" s="4" t="s">
        <v>36</v>
      </c>
      <c r="B38" s="38">
        <v>-0.82</v>
      </c>
      <c r="C38" s="38">
        <v>-0.64</v>
      </c>
      <c r="D38" s="38">
        <v>-3.34</v>
      </c>
      <c r="E38" s="38">
        <v>-0.85</v>
      </c>
      <c r="F38" s="38">
        <v>-1.49</v>
      </c>
      <c r="G38" s="38">
        <v>-1.55</v>
      </c>
      <c r="H38" s="38">
        <v>-0.2</v>
      </c>
      <c r="I38" s="38">
        <v>-0.28000000000000003</v>
      </c>
      <c r="J38" s="38">
        <v>-3.34</v>
      </c>
      <c r="K38" s="38">
        <v>-0.69</v>
      </c>
      <c r="L38" s="38">
        <v>-16.329999999999998</v>
      </c>
      <c r="M38" s="38">
        <v>-2.77</v>
      </c>
      <c r="N38" s="38">
        <v>-0.16</v>
      </c>
      <c r="O38" s="38">
        <v>-0.27</v>
      </c>
      <c r="P38" s="38">
        <v>-0.37</v>
      </c>
    </row>
    <row r="39" spans="1:16" ht="15" x14ac:dyDescent="0.15">
      <c r="A39" s="4" t="s">
        <v>37</v>
      </c>
      <c r="B39" s="38">
        <v>-1.58</v>
      </c>
      <c r="C39" s="38">
        <v>-0.8</v>
      </c>
      <c r="D39" s="38">
        <v>-3.36</v>
      </c>
      <c r="E39" s="38">
        <v>-2.1</v>
      </c>
      <c r="F39" s="38">
        <v>-2.5099999999999998</v>
      </c>
      <c r="G39" s="38">
        <v>-2.13</v>
      </c>
      <c r="H39" s="38">
        <v>-1.58</v>
      </c>
      <c r="I39" s="38">
        <v>-1.6</v>
      </c>
      <c r="J39" s="38">
        <v>-14.5</v>
      </c>
      <c r="K39" s="38">
        <v>-1.39</v>
      </c>
      <c r="L39" s="38">
        <v>-22.5</v>
      </c>
      <c r="M39" s="38">
        <v>-2.64</v>
      </c>
      <c r="N39" s="38">
        <v>-0.14000000000000001</v>
      </c>
      <c r="O39" s="38">
        <v>-0.17</v>
      </c>
      <c r="P39" s="38">
        <v>-0.14000000000000001</v>
      </c>
    </row>
    <row r="40" spans="1:16" ht="15" x14ac:dyDescent="0.15">
      <c r="A40" s="39" t="s">
        <v>39</v>
      </c>
      <c r="B40" s="40">
        <v>-29.54</v>
      </c>
      <c r="C40" s="40">
        <v>-14.76</v>
      </c>
      <c r="D40" s="40">
        <v>-68.67</v>
      </c>
      <c r="E40" s="40">
        <v>-32.869999999999997</v>
      </c>
      <c r="F40" s="40">
        <v>-37.840000000000003</v>
      </c>
      <c r="G40" s="40">
        <v>-32.94</v>
      </c>
      <c r="H40" s="40">
        <v>-29.31</v>
      </c>
      <c r="I40" s="40">
        <v>-24.3</v>
      </c>
      <c r="J40" s="40">
        <v>-207.83</v>
      </c>
      <c r="K40" s="40">
        <v>-27.65</v>
      </c>
      <c r="L40" s="40">
        <v>-384.64</v>
      </c>
      <c r="M40" s="40">
        <v>-48.39</v>
      </c>
      <c r="N40" s="40">
        <v>-7.87</v>
      </c>
      <c r="O40" s="40">
        <v>-7.91</v>
      </c>
      <c r="P40" s="40">
        <v>-7.13</v>
      </c>
    </row>
  </sheetData>
  <mergeCells count="6">
    <mergeCell ref="A1:A2"/>
    <mergeCell ref="B1:D1"/>
    <mergeCell ref="E1:G1"/>
    <mergeCell ref="H1:J1"/>
    <mergeCell ref="K1:M1"/>
    <mergeCell ref="N1:P1"/>
  </mergeCells>
  <phoneticPr fontId="4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0"/>
  <sheetViews>
    <sheetView workbookViewId="0">
      <selection sqref="A1:A65536"/>
    </sheetView>
  </sheetViews>
  <sheetFormatPr defaultRowHeight="15.75" x14ac:dyDescent="0.15"/>
  <cols>
    <col min="1" max="1" width="9" style="41"/>
  </cols>
  <sheetData>
    <row r="1" spans="1:16" ht="14.25" x14ac:dyDescent="0.15">
      <c r="A1" s="46" t="s">
        <v>0</v>
      </c>
      <c r="B1" s="47" t="s">
        <v>1</v>
      </c>
      <c r="C1" s="47"/>
      <c r="D1" s="47"/>
      <c r="E1" s="47" t="s">
        <v>2</v>
      </c>
      <c r="F1" s="47"/>
      <c r="G1" s="47"/>
      <c r="H1" s="47" t="s">
        <v>3</v>
      </c>
      <c r="I1" s="47"/>
      <c r="J1" s="47"/>
      <c r="K1" s="47" t="s">
        <v>4</v>
      </c>
      <c r="L1" s="47"/>
      <c r="M1" s="47"/>
      <c r="N1" s="47" t="s">
        <v>5</v>
      </c>
      <c r="O1" s="47"/>
      <c r="P1" s="47"/>
    </row>
    <row r="2" spans="1:16" ht="14.25" x14ac:dyDescent="0.15">
      <c r="A2" s="46"/>
      <c r="B2" s="38" t="s">
        <v>6</v>
      </c>
      <c r="C2" s="38" t="s">
        <v>7</v>
      </c>
      <c r="D2" s="38" t="s">
        <v>8</v>
      </c>
      <c r="E2" s="38" t="s">
        <v>6</v>
      </c>
      <c r="F2" s="38" t="s">
        <v>7</v>
      </c>
      <c r="G2" s="38" t="s">
        <v>8</v>
      </c>
      <c r="H2" s="38" t="s">
        <v>6</v>
      </c>
      <c r="I2" s="38" t="s">
        <v>7</v>
      </c>
      <c r="J2" s="38" t="s">
        <v>8</v>
      </c>
      <c r="K2" s="38" t="s">
        <v>6</v>
      </c>
      <c r="L2" s="38" t="s">
        <v>7</v>
      </c>
      <c r="M2" s="38" t="s">
        <v>8</v>
      </c>
      <c r="N2" s="38" t="s">
        <v>6</v>
      </c>
      <c r="O2" s="38" t="s">
        <v>7</v>
      </c>
      <c r="P2" s="38" t="s">
        <v>8</v>
      </c>
    </row>
    <row r="3" spans="1:16" ht="15" x14ac:dyDescent="0.15">
      <c r="A3" s="39" t="s">
        <v>62</v>
      </c>
      <c r="B3" s="40">
        <v>-6.13</v>
      </c>
      <c r="C3" s="40">
        <v>-3.37</v>
      </c>
      <c r="D3" s="40">
        <v>-13.96</v>
      </c>
      <c r="E3" s="40">
        <v>-6.64</v>
      </c>
      <c r="F3" s="40">
        <v>-8.6300000000000008</v>
      </c>
      <c r="G3" s="40">
        <v>-6.55</v>
      </c>
      <c r="H3" s="40">
        <v>-4.25</v>
      </c>
      <c r="I3" s="40">
        <v>-4.55</v>
      </c>
      <c r="J3" s="40">
        <v>-38.869999999999997</v>
      </c>
      <c r="K3" s="40">
        <v>-2.44</v>
      </c>
      <c r="L3" s="40">
        <v>-49.33</v>
      </c>
      <c r="M3" s="40">
        <v>-4.84</v>
      </c>
      <c r="N3" s="40">
        <v>-0.42</v>
      </c>
      <c r="O3" s="40">
        <v>-0.82</v>
      </c>
      <c r="P3" s="40">
        <v>-0.61</v>
      </c>
    </row>
    <row r="4" spans="1:16" ht="15" x14ac:dyDescent="0.15">
      <c r="A4" s="4" t="s">
        <v>9</v>
      </c>
      <c r="B4" s="38">
        <v>-0.61</v>
      </c>
      <c r="C4" s="38">
        <v>-0.55000000000000004</v>
      </c>
      <c r="D4" s="38">
        <v>-1.38</v>
      </c>
      <c r="E4" s="38">
        <v>-0.54</v>
      </c>
      <c r="F4" s="38">
        <v>-0.98</v>
      </c>
      <c r="G4" s="38">
        <v>-0.4</v>
      </c>
      <c r="H4" s="38">
        <v>-0.96</v>
      </c>
      <c r="I4" s="38">
        <v>-1.41</v>
      </c>
      <c r="J4" s="38">
        <v>-5.84</v>
      </c>
      <c r="K4" s="38">
        <v>-0.33</v>
      </c>
      <c r="L4" s="38">
        <v>-12.72</v>
      </c>
      <c r="M4" s="38">
        <v>-0.6</v>
      </c>
      <c r="N4" s="38">
        <v>-0.06</v>
      </c>
      <c r="O4" s="38">
        <v>-0.21</v>
      </c>
      <c r="P4" s="38">
        <v>-0.08</v>
      </c>
    </row>
    <row r="5" spans="1:16" ht="15" x14ac:dyDescent="0.15">
      <c r="A5" s="4" t="s">
        <v>10</v>
      </c>
      <c r="B5" s="38">
        <v>-0.74</v>
      </c>
      <c r="C5" s="38">
        <v>-0.35</v>
      </c>
      <c r="D5" s="38">
        <v>-0.93</v>
      </c>
      <c r="E5" s="38">
        <v>-0.91</v>
      </c>
      <c r="F5" s="38">
        <v>-1.22</v>
      </c>
      <c r="G5" s="38">
        <v>-0.66</v>
      </c>
      <c r="H5" s="38">
        <v>-0.03</v>
      </c>
      <c r="I5" s="38">
        <v>-0.05</v>
      </c>
      <c r="J5" s="38">
        <v>-0.13</v>
      </c>
      <c r="K5" s="38">
        <v>-0.36</v>
      </c>
      <c r="L5" s="38">
        <v>-7.63</v>
      </c>
      <c r="M5" s="38">
        <v>-0.53</v>
      </c>
      <c r="N5" s="38">
        <v>-0.16</v>
      </c>
      <c r="O5" s="38">
        <v>-0.24</v>
      </c>
      <c r="P5" s="38">
        <v>-0.13</v>
      </c>
    </row>
    <row r="6" spans="1:16" ht="15" x14ac:dyDescent="0.15">
      <c r="A6" s="4" t="s">
        <v>11</v>
      </c>
      <c r="B6" s="38">
        <v>-1.6</v>
      </c>
      <c r="C6" s="38">
        <v>-0.93</v>
      </c>
      <c r="D6" s="38">
        <v>-4.8899999999999997</v>
      </c>
      <c r="E6" s="38">
        <v>-0.96</v>
      </c>
      <c r="F6" s="38">
        <v>-1.33</v>
      </c>
      <c r="G6" s="38">
        <v>-1.4</v>
      </c>
      <c r="H6" s="38">
        <v>-1.1100000000000001</v>
      </c>
      <c r="I6" s="38">
        <v>-1.26</v>
      </c>
      <c r="J6" s="38">
        <v>-14.47</v>
      </c>
      <c r="K6" s="38">
        <v>-0.81</v>
      </c>
      <c r="L6" s="38">
        <v>-14.8</v>
      </c>
      <c r="M6" s="38">
        <v>-2.2599999999999998</v>
      </c>
      <c r="N6" s="38">
        <v>-0.34</v>
      </c>
      <c r="O6" s="38">
        <v>-0.48</v>
      </c>
      <c r="P6" s="38">
        <v>-0.53</v>
      </c>
    </row>
    <row r="7" spans="1:16" ht="15" x14ac:dyDescent="0.15">
      <c r="A7" s="4" t="s">
        <v>12</v>
      </c>
      <c r="B7" s="38">
        <v>-1.91</v>
      </c>
      <c r="C7" s="38">
        <v>-0.91</v>
      </c>
      <c r="D7" s="38">
        <v>-4.66</v>
      </c>
      <c r="E7" s="38">
        <v>-2.52</v>
      </c>
      <c r="F7" s="38">
        <v>-2.83</v>
      </c>
      <c r="G7" s="38">
        <v>-2.77</v>
      </c>
      <c r="H7" s="38">
        <v>-2.4</v>
      </c>
      <c r="I7" s="38">
        <v>-2.0699999999999998</v>
      </c>
      <c r="J7" s="38">
        <v>-20.059999999999999</v>
      </c>
      <c r="K7" s="38">
        <v>0.03</v>
      </c>
      <c r="L7" s="38">
        <v>0.35</v>
      </c>
      <c r="M7" s="38">
        <v>0.06</v>
      </c>
      <c r="N7" s="38">
        <v>0.14000000000000001</v>
      </c>
      <c r="O7" s="38">
        <v>0.13</v>
      </c>
      <c r="P7" s="38">
        <v>0.14000000000000001</v>
      </c>
    </row>
    <row r="8" spans="1:16" ht="30" x14ac:dyDescent="0.15">
      <c r="A8" s="8" t="s">
        <v>13</v>
      </c>
      <c r="B8" s="38">
        <v>-1.27</v>
      </c>
      <c r="C8" s="38">
        <v>-0.63</v>
      </c>
      <c r="D8" s="38">
        <v>-2.1</v>
      </c>
      <c r="E8" s="38">
        <v>-1.72</v>
      </c>
      <c r="F8" s="38">
        <v>-2.2599999999999998</v>
      </c>
      <c r="G8" s="38">
        <v>-1.32</v>
      </c>
      <c r="H8" s="38">
        <v>0.25</v>
      </c>
      <c r="I8" s="38">
        <v>0.24</v>
      </c>
      <c r="J8" s="38">
        <v>1.62</v>
      </c>
      <c r="K8" s="38">
        <v>-0.96</v>
      </c>
      <c r="L8" s="38">
        <v>-14.53</v>
      </c>
      <c r="M8" s="38">
        <v>-1.51</v>
      </c>
      <c r="N8" s="38">
        <v>-0.01</v>
      </c>
      <c r="O8" s="38">
        <v>-0.01</v>
      </c>
      <c r="P8" s="38">
        <v>-0.01</v>
      </c>
    </row>
    <row r="9" spans="1:16" ht="15" x14ac:dyDescent="0.15">
      <c r="A9" s="18" t="s">
        <v>63</v>
      </c>
      <c r="B9" s="40">
        <v>-10.67</v>
      </c>
      <c r="C9" s="40">
        <v>-5.0999999999999996</v>
      </c>
      <c r="D9" s="40">
        <v>-21.54</v>
      </c>
      <c r="E9" s="40">
        <v>-8.36</v>
      </c>
      <c r="F9" s="40">
        <v>-10.57</v>
      </c>
      <c r="G9" s="40">
        <v>-8.0500000000000007</v>
      </c>
      <c r="H9" s="40">
        <v>-6.9</v>
      </c>
      <c r="I9" s="40">
        <v>-7.32</v>
      </c>
      <c r="J9" s="40">
        <v>-63.22</v>
      </c>
      <c r="K9" s="40">
        <v>-5.86</v>
      </c>
      <c r="L9" s="40">
        <v>-100.77</v>
      </c>
      <c r="M9" s="40">
        <v>-10.24</v>
      </c>
      <c r="N9" s="40">
        <v>-1.2</v>
      </c>
      <c r="O9" s="40">
        <v>-1.65</v>
      </c>
      <c r="P9" s="40">
        <v>-1.1100000000000001</v>
      </c>
    </row>
    <row r="10" spans="1:16" ht="15" x14ac:dyDescent="0.15">
      <c r="A10" s="4" t="s">
        <v>14</v>
      </c>
      <c r="B10" s="38">
        <v>-2.2400000000000002</v>
      </c>
      <c r="C10" s="38">
        <v>-0.8</v>
      </c>
      <c r="D10" s="38">
        <v>-2.17</v>
      </c>
      <c r="E10" s="38">
        <v>-0.67</v>
      </c>
      <c r="F10" s="38">
        <v>-0.66</v>
      </c>
      <c r="G10" s="38">
        <v>-0.31</v>
      </c>
      <c r="H10" s="38">
        <v>-0.43</v>
      </c>
      <c r="I10" s="38">
        <v>-0.3</v>
      </c>
      <c r="J10" s="38">
        <v>-1.55</v>
      </c>
      <c r="K10" s="38">
        <v>-0.17</v>
      </c>
      <c r="L10" s="38">
        <v>-1.85</v>
      </c>
      <c r="M10" s="38">
        <v>-0.13</v>
      </c>
      <c r="N10" s="38">
        <v>-0.47</v>
      </c>
      <c r="O10" s="38">
        <v>-0.3</v>
      </c>
      <c r="P10" s="38">
        <v>-0.15</v>
      </c>
    </row>
    <row r="11" spans="1:16" ht="15" x14ac:dyDescent="0.15">
      <c r="A11" s="9" t="s">
        <v>15</v>
      </c>
      <c r="B11" s="38">
        <v>-2.39</v>
      </c>
      <c r="C11" s="38">
        <v>-0.96</v>
      </c>
      <c r="D11" s="38">
        <v>-4.41</v>
      </c>
      <c r="E11" s="38">
        <v>-2.73</v>
      </c>
      <c r="F11" s="38">
        <v>-2.93</v>
      </c>
      <c r="G11" s="38">
        <v>-2.27</v>
      </c>
      <c r="H11" s="38">
        <v>-1.84</v>
      </c>
      <c r="I11" s="38">
        <v>-1.51</v>
      </c>
      <c r="J11" s="38">
        <v>-12.44</v>
      </c>
      <c r="K11" s="38">
        <v>-2.48</v>
      </c>
      <c r="L11" s="38">
        <v>-34.53</v>
      </c>
      <c r="M11" s="38">
        <v>-3.71</v>
      </c>
      <c r="N11" s="38">
        <v>0.25</v>
      </c>
      <c r="O11" s="38">
        <v>0.3</v>
      </c>
      <c r="P11" s="38">
        <v>0.21</v>
      </c>
    </row>
    <row r="12" spans="1:16" ht="15" x14ac:dyDescent="0.15">
      <c r="A12" s="9" t="s">
        <v>16</v>
      </c>
      <c r="B12" s="38">
        <v>-2.68</v>
      </c>
      <c r="C12" s="38">
        <v>-1.68</v>
      </c>
      <c r="D12" s="38">
        <v>-7.01</v>
      </c>
      <c r="E12" s="38">
        <v>-2.2400000000000002</v>
      </c>
      <c r="F12" s="38">
        <v>-3.61</v>
      </c>
      <c r="G12" s="38">
        <v>-2.7</v>
      </c>
      <c r="H12" s="38">
        <v>-0.37</v>
      </c>
      <c r="I12" s="38">
        <v>-0.48</v>
      </c>
      <c r="J12" s="38">
        <v>-4.05</v>
      </c>
      <c r="K12" s="38">
        <v>-0.86</v>
      </c>
      <c r="L12" s="38">
        <v>-17.07</v>
      </c>
      <c r="M12" s="38">
        <v>-1.92</v>
      </c>
      <c r="N12" s="38">
        <v>-0.42</v>
      </c>
      <c r="O12" s="38">
        <v>-0.67</v>
      </c>
      <c r="P12" s="38">
        <v>-0.51</v>
      </c>
    </row>
    <row r="13" spans="1:16" ht="15" x14ac:dyDescent="0.15">
      <c r="A13" s="9" t="s">
        <v>17</v>
      </c>
      <c r="B13" s="38">
        <v>-0.6</v>
      </c>
      <c r="C13" s="38">
        <v>-0.47</v>
      </c>
      <c r="D13" s="38">
        <v>-3.05</v>
      </c>
      <c r="E13" s="38">
        <v>-0.22</v>
      </c>
      <c r="F13" s="38">
        <v>-0.47</v>
      </c>
      <c r="G13" s="38">
        <v>-0.5</v>
      </c>
      <c r="H13" s="38">
        <v>-1.38</v>
      </c>
      <c r="I13" s="38">
        <v>-2.17</v>
      </c>
      <c r="J13" s="38">
        <v>-25.77</v>
      </c>
      <c r="K13" s="38">
        <v>-0.26</v>
      </c>
      <c r="L13" s="38">
        <v>-6.5</v>
      </c>
      <c r="M13" s="38">
        <v>-1.02</v>
      </c>
      <c r="N13" s="38">
        <v>-0.17</v>
      </c>
      <c r="O13" s="38">
        <v>-0.35</v>
      </c>
      <c r="P13" s="38">
        <v>-0.32</v>
      </c>
    </row>
    <row r="14" spans="1:16" ht="15" x14ac:dyDescent="0.15">
      <c r="A14" s="4" t="s">
        <v>18</v>
      </c>
      <c r="B14" s="38">
        <v>-0.43</v>
      </c>
      <c r="C14" s="38">
        <v>-0.25</v>
      </c>
      <c r="D14" s="38">
        <v>-1.65</v>
      </c>
      <c r="E14" s="38">
        <v>-0.94</v>
      </c>
      <c r="F14" s="38">
        <v>-1.37</v>
      </c>
      <c r="G14" s="38">
        <v>-1.39</v>
      </c>
      <c r="H14" s="38">
        <v>-0.47</v>
      </c>
      <c r="I14" s="38">
        <v>-0.53</v>
      </c>
      <c r="J14" s="38">
        <v>-6.09</v>
      </c>
      <c r="K14" s="38">
        <v>-0.28999999999999998</v>
      </c>
      <c r="L14" s="38">
        <v>-4.7300000000000004</v>
      </c>
      <c r="M14" s="38">
        <v>-0.74</v>
      </c>
      <c r="N14" s="38">
        <v>-0.11</v>
      </c>
      <c r="O14" s="38">
        <v>-0.16</v>
      </c>
      <c r="P14" s="38">
        <v>-0.15</v>
      </c>
    </row>
    <row r="15" spans="1:16" ht="15" x14ac:dyDescent="0.15">
      <c r="A15" s="4" t="s">
        <v>19</v>
      </c>
      <c r="B15" s="38">
        <v>-1.78</v>
      </c>
      <c r="C15" s="38">
        <v>-0.61</v>
      </c>
      <c r="D15" s="38">
        <v>-2.0499999999999998</v>
      </c>
      <c r="E15" s="38">
        <v>-1.46</v>
      </c>
      <c r="F15" s="38">
        <v>-1.41</v>
      </c>
      <c r="G15" s="38">
        <v>-0.77</v>
      </c>
      <c r="H15" s="38">
        <v>-2.06</v>
      </c>
      <c r="I15" s="38">
        <v>-1.86</v>
      </c>
      <c r="J15" s="38">
        <v>-10.09</v>
      </c>
      <c r="K15" s="38">
        <v>-1.01</v>
      </c>
      <c r="L15" s="38">
        <v>-17.95</v>
      </c>
      <c r="M15" s="38">
        <v>-1.23</v>
      </c>
      <c r="N15" s="38">
        <v>-0.28000000000000003</v>
      </c>
      <c r="O15" s="38">
        <v>-0.45</v>
      </c>
      <c r="P15" s="38">
        <v>-0.2</v>
      </c>
    </row>
    <row r="16" spans="1:16" ht="15" x14ac:dyDescent="0.15">
      <c r="A16" s="4" t="s">
        <v>20</v>
      </c>
      <c r="B16" s="38">
        <v>-0.55000000000000004</v>
      </c>
      <c r="C16" s="38">
        <v>-0.34</v>
      </c>
      <c r="D16" s="38">
        <v>-1.19</v>
      </c>
      <c r="E16" s="38">
        <v>-0.1</v>
      </c>
      <c r="F16" s="38">
        <v>-0.12</v>
      </c>
      <c r="G16" s="38">
        <v>-0.1</v>
      </c>
      <c r="H16" s="38">
        <v>-0.36</v>
      </c>
      <c r="I16" s="38">
        <v>-0.46</v>
      </c>
      <c r="J16" s="38">
        <v>-3.23</v>
      </c>
      <c r="K16" s="38">
        <v>-0.8</v>
      </c>
      <c r="L16" s="38">
        <v>-18.149999999999999</v>
      </c>
      <c r="M16" s="38">
        <v>-1.48</v>
      </c>
      <c r="N16" s="38">
        <v>0</v>
      </c>
      <c r="O16" s="38">
        <v>-0.04</v>
      </c>
      <c r="P16" s="38">
        <v>0.01</v>
      </c>
    </row>
    <row r="17" spans="1:16" ht="15" x14ac:dyDescent="0.15">
      <c r="A17" s="39" t="s">
        <v>64</v>
      </c>
      <c r="B17" s="40">
        <v>-4.08</v>
      </c>
      <c r="C17" s="40">
        <v>-2.06</v>
      </c>
      <c r="D17" s="40">
        <v>-11.53</v>
      </c>
      <c r="E17" s="40">
        <v>-7.14</v>
      </c>
      <c r="F17" s="40">
        <v>-8.32</v>
      </c>
      <c r="G17" s="40">
        <v>-8.49</v>
      </c>
      <c r="H17" s="40">
        <v>-4.17</v>
      </c>
      <c r="I17" s="40">
        <v>-3.58</v>
      </c>
      <c r="J17" s="40">
        <v>-39.81</v>
      </c>
      <c r="K17" s="40">
        <v>-7.9</v>
      </c>
      <c r="L17" s="40">
        <v>-106.47</v>
      </c>
      <c r="M17" s="40">
        <v>-15.6</v>
      </c>
      <c r="N17" s="40">
        <v>-1.42</v>
      </c>
      <c r="O17" s="40">
        <v>-1.58</v>
      </c>
      <c r="P17" s="40">
        <v>-1.61</v>
      </c>
    </row>
    <row r="18" spans="1:16" ht="15" x14ac:dyDescent="0.15">
      <c r="A18" s="4" t="s">
        <v>21</v>
      </c>
      <c r="B18" s="38">
        <v>-1.26</v>
      </c>
      <c r="C18" s="38">
        <v>-0.81</v>
      </c>
      <c r="D18" s="38">
        <v>-4.13</v>
      </c>
      <c r="E18" s="38">
        <v>-2.12</v>
      </c>
      <c r="F18" s="38">
        <v>-3.34</v>
      </c>
      <c r="G18" s="38">
        <v>-3.19</v>
      </c>
      <c r="H18" s="38">
        <v>-1.03</v>
      </c>
      <c r="I18" s="38">
        <v>-1.26</v>
      </c>
      <c r="J18" s="38">
        <v>-12.73</v>
      </c>
      <c r="K18" s="38">
        <v>-2.2000000000000002</v>
      </c>
      <c r="L18" s="38">
        <v>-42.63</v>
      </c>
      <c r="M18" s="38">
        <v>-5.95</v>
      </c>
      <c r="N18" s="38">
        <v>-0.42</v>
      </c>
      <c r="O18" s="38">
        <v>-0.67</v>
      </c>
      <c r="P18" s="38">
        <v>-0.61</v>
      </c>
    </row>
    <row r="19" spans="1:16" ht="15" x14ac:dyDescent="0.15">
      <c r="A19" s="4" t="s">
        <v>22</v>
      </c>
      <c r="B19" s="38">
        <v>-1.19</v>
      </c>
      <c r="C19" s="38">
        <v>-0.48</v>
      </c>
      <c r="D19" s="38">
        <v>-2.81</v>
      </c>
      <c r="E19" s="38">
        <v>-2.48</v>
      </c>
      <c r="F19" s="38">
        <v>-2.23</v>
      </c>
      <c r="G19" s="38">
        <v>-2.35</v>
      </c>
      <c r="H19" s="38">
        <v>-1.34</v>
      </c>
      <c r="I19" s="38">
        <v>-0.85</v>
      </c>
      <c r="J19" s="38">
        <v>-9.3800000000000008</v>
      </c>
      <c r="K19" s="38">
        <v>-3.97</v>
      </c>
      <c r="L19" s="38">
        <v>-42.5</v>
      </c>
      <c r="M19" s="38">
        <v>-5.98</v>
      </c>
      <c r="N19" s="38">
        <v>-0.59</v>
      </c>
      <c r="O19" s="38">
        <v>-0.53</v>
      </c>
      <c r="P19" s="38">
        <v>-0.53</v>
      </c>
    </row>
    <row r="20" spans="1:16" ht="15" x14ac:dyDescent="0.15">
      <c r="A20" s="4" t="s">
        <v>23</v>
      </c>
      <c r="B20" s="38">
        <v>-1.63</v>
      </c>
      <c r="C20" s="38">
        <v>-0.76</v>
      </c>
      <c r="D20" s="38">
        <v>-4.59</v>
      </c>
      <c r="E20" s="38">
        <v>-2.5299999999999998</v>
      </c>
      <c r="F20" s="38">
        <v>-2.74</v>
      </c>
      <c r="G20" s="38">
        <v>-2.95</v>
      </c>
      <c r="H20" s="38">
        <v>-1.8</v>
      </c>
      <c r="I20" s="38">
        <v>-1.47</v>
      </c>
      <c r="J20" s="38">
        <v>-17.7</v>
      </c>
      <c r="K20" s="38">
        <v>-1.73</v>
      </c>
      <c r="L20" s="38">
        <v>-21.35</v>
      </c>
      <c r="M20" s="38">
        <v>-3.67</v>
      </c>
      <c r="N20" s="38">
        <v>-0.41</v>
      </c>
      <c r="O20" s="38">
        <v>-0.38</v>
      </c>
      <c r="P20" s="38">
        <v>-0.47</v>
      </c>
    </row>
    <row r="21" spans="1:16" ht="15" x14ac:dyDescent="0.15">
      <c r="A21" s="39" t="s">
        <v>65</v>
      </c>
      <c r="B21" s="40">
        <v>-1.88</v>
      </c>
      <c r="C21" s="40">
        <v>-1.1599999999999999</v>
      </c>
      <c r="D21" s="40">
        <v>-4.95</v>
      </c>
      <c r="E21" s="40">
        <v>-2.2400000000000002</v>
      </c>
      <c r="F21" s="40">
        <v>-3.16</v>
      </c>
      <c r="G21" s="40">
        <v>-2.57</v>
      </c>
      <c r="H21" s="40">
        <v>0.44</v>
      </c>
      <c r="I21" s="40">
        <v>-0.04</v>
      </c>
      <c r="J21" s="40">
        <v>7.25</v>
      </c>
      <c r="K21" s="40">
        <v>-1.71</v>
      </c>
      <c r="L21" s="40">
        <v>-35.619999999999997</v>
      </c>
      <c r="M21" s="40">
        <v>-3.56</v>
      </c>
      <c r="N21" s="40">
        <v>-0.68</v>
      </c>
      <c r="O21" s="40">
        <v>-1.1399999999999999</v>
      </c>
      <c r="P21" s="40">
        <v>-0.86</v>
      </c>
    </row>
    <row r="22" spans="1:16" ht="15" x14ac:dyDescent="0.15">
      <c r="A22" s="4" t="s">
        <v>24</v>
      </c>
      <c r="B22" s="38">
        <v>-1.87</v>
      </c>
      <c r="C22" s="38">
        <v>-1.37</v>
      </c>
      <c r="D22" s="38">
        <v>-4.41</v>
      </c>
      <c r="E22" s="38">
        <v>-1.26</v>
      </c>
      <c r="F22" s="38">
        <v>-2.2599999999999998</v>
      </c>
      <c r="G22" s="38">
        <v>-1.2</v>
      </c>
      <c r="H22" s="38">
        <v>-0.44</v>
      </c>
      <c r="I22" s="38">
        <v>-0.62</v>
      </c>
      <c r="J22" s="38">
        <v>-3.23</v>
      </c>
      <c r="K22" s="38">
        <v>-1.1000000000000001</v>
      </c>
      <c r="L22" s="38">
        <v>-25.73</v>
      </c>
      <c r="M22" s="38">
        <v>-1.76</v>
      </c>
      <c r="N22" s="38">
        <v>-0.35</v>
      </c>
      <c r="O22" s="38">
        <v>-0.75</v>
      </c>
      <c r="P22" s="38">
        <v>-0.3</v>
      </c>
    </row>
    <row r="23" spans="1:16" ht="15" x14ac:dyDescent="0.15">
      <c r="A23" s="4" t="s">
        <v>25</v>
      </c>
      <c r="B23" s="38">
        <v>-0.9</v>
      </c>
      <c r="C23" s="38">
        <v>-0.33</v>
      </c>
      <c r="D23" s="38">
        <v>-3.19</v>
      </c>
      <c r="E23" s="38">
        <v>-0.89</v>
      </c>
      <c r="F23" s="38">
        <v>-0.76</v>
      </c>
      <c r="G23" s="38">
        <v>-1.25</v>
      </c>
      <c r="H23" s="38">
        <v>1.02</v>
      </c>
      <c r="I23" s="38">
        <v>0.74</v>
      </c>
      <c r="J23" s="38">
        <v>12.33</v>
      </c>
      <c r="K23" s="38">
        <v>-0.45</v>
      </c>
      <c r="L23" s="38">
        <v>-6.71</v>
      </c>
      <c r="M23" s="38">
        <v>-1.33</v>
      </c>
      <c r="N23" s="38">
        <v>-0.35</v>
      </c>
      <c r="O23" s="38">
        <v>-0.44</v>
      </c>
      <c r="P23" s="38">
        <v>-0.61</v>
      </c>
    </row>
    <row r="24" spans="1:16" ht="15" x14ac:dyDescent="0.15">
      <c r="A24" s="4" t="s">
        <v>26</v>
      </c>
      <c r="B24" s="38">
        <v>0.89</v>
      </c>
      <c r="C24" s="38">
        <v>0.53</v>
      </c>
      <c r="D24" s="38">
        <v>2.65</v>
      </c>
      <c r="E24" s="38">
        <v>-0.09</v>
      </c>
      <c r="F24" s="38">
        <v>-0.13</v>
      </c>
      <c r="G24" s="38">
        <v>-0.12</v>
      </c>
      <c r="H24" s="38">
        <v>-0.14000000000000001</v>
      </c>
      <c r="I24" s="38">
        <v>-0.16</v>
      </c>
      <c r="J24" s="38">
        <v>-1.86</v>
      </c>
      <c r="K24" s="38">
        <v>-0.17</v>
      </c>
      <c r="L24" s="38">
        <v>-3.18</v>
      </c>
      <c r="M24" s="38">
        <v>-0.47</v>
      </c>
      <c r="N24" s="38">
        <v>0.03</v>
      </c>
      <c r="O24" s="38">
        <v>0.05</v>
      </c>
      <c r="P24" s="38">
        <v>0.05</v>
      </c>
    </row>
    <row r="25" spans="1:16" ht="15" x14ac:dyDescent="0.15">
      <c r="A25" s="39" t="s">
        <v>66</v>
      </c>
      <c r="B25" s="40">
        <v>-3.29</v>
      </c>
      <c r="C25" s="40">
        <v>-1.04</v>
      </c>
      <c r="D25" s="40">
        <v>-7.07</v>
      </c>
      <c r="E25" s="40">
        <v>-5.5</v>
      </c>
      <c r="F25" s="40">
        <v>-3.18</v>
      </c>
      <c r="G25" s="40">
        <v>-3.39</v>
      </c>
      <c r="H25" s="40">
        <v>-11.91</v>
      </c>
      <c r="I25" s="40">
        <v>-5.69</v>
      </c>
      <c r="J25" s="40">
        <v>-36.97</v>
      </c>
      <c r="K25" s="40">
        <v>-8.0399999999999991</v>
      </c>
      <c r="L25" s="40">
        <v>-56.38</v>
      </c>
      <c r="M25" s="40">
        <v>-8.49</v>
      </c>
      <c r="N25" s="40">
        <v>-3.72</v>
      </c>
      <c r="O25" s="40">
        <v>-2.12</v>
      </c>
      <c r="P25" s="40">
        <v>-2.33</v>
      </c>
    </row>
    <row r="26" spans="1:16" ht="15" x14ac:dyDescent="0.15">
      <c r="A26" s="4" t="s">
        <v>27</v>
      </c>
      <c r="B26" s="38">
        <v>-0.59</v>
      </c>
      <c r="C26" s="38">
        <v>-0.17</v>
      </c>
      <c r="D26" s="38">
        <v>-1.23</v>
      </c>
      <c r="E26" s="38">
        <v>-1.34</v>
      </c>
      <c r="F26" s="38">
        <v>-0.65</v>
      </c>
      <c r="G26" s="38">
        <v>-0.56999999999999995</v>
      </c>
      <c r="H26" s="38">
        <v>-1.53</v>
      </c>
      <c r="I26" s="38">
        <v>-0.53</v>
      </c>
      <c r="J26" s="38">
        <v>-5.62</v>
      </c>
      <c r="K26" s="38">
        <v>-3.2</v>
      </c>
      <c r="L26" s="38">
        <v>-19.79</v>
      </c>
      <c r="M26" s="38">
        <v>-2.66</v>
      </c>
      <c r="N26" s="38">
        <v>-0.33</v>
      </c>
      <c r="O26" s="38">
        <v>-0.2</v>
      </c>
      <c r="P26" s="38">
        <v>-0.17</v>
      </c>
    </row>
    <row r="27" spans="1:16" ht="15" x14ac:dyDescent="0.15">
      <c r="A27" s="4" t="s">
        <v>28</v>
      </c>
      <c r="B27" s="38">
        <v>-1.1100000000000001</v>
      </c>
      <c r="C27" s="38">
        <v>-0.32</v>
      </c>
      <c r="D27" s="38">
        <v>-2.72</v>
      </c>
      <c r="E27" s="38">
        <v>-0.28000000000000003</v>
      </c>
      <c r="F27" s="38">
        <v>-0.17</v>
      </c>
      <c r="G27" s="38">
        <v>-0.23</v>
      </c>
      <c r="H27" s="38">
        <v>-5.94</v>
      </c>
      <c r="I27" s="38">
        <v>-2.93</v>
      </c>
      <c r="J27" s="38">
        <v>-5.84</v>
      </c>
      <c r="K27" s="38">
        <v>-1.3</v>
      </c>
      <c r="L27" s="38">
        <v>-10.78</v>
      </c>
      <c r="M27" s="38">
        <v>-1.81</v>
      </c>
      <c r="N27" s="38">
        <v>-0.53</v>
      </c>
      <c r="O27" s="38">
        <v>-0.48</v>
      </c>
      <c r="P27" s="38">
        <v>-0.46</v>
      </c>
    </row>
    <row r="28" spans="1:16" ht="15" x14ac:dyDescent="0.15">
      <c r="A28" s="4" t="s">
        <v>29</v>
      </c>
      <c r="B28" s="38">
        <v>-0.75</v>
      </c>
      <c r="C28" s="38">
        <v>-0.19</v>
      </c>
      <c r="D28" s="38">
        <v>-0.99</v>
      </c>
      <c r="E28" s="38">
        <v>-3.32</v>
      </c>
      <c r="F28" s="38">
        <v>-1.84</v>
      </c>
      <c r="G28" s="38">
        <v>-1.99</v>
      </c>
      <c r="H28" s="38">
        <v>-2.75</v>
      </c>
      <c r="I28" s="38">
        <v>-1.1200000000000001</v>
      </c>
      <c r="J28" s="38">
        <v>-12.62</v>
      </c>
      <c r="K28" s="38">
        <v>-2.0699999999999998</v>
      </c>
      <c r="L28" s="38">
        <v>-11.92</v>
      </c>
      <c r="M28" s="38">
        <v>-1.87</v>
      </c>
      <c r="N28" s="38">
        <v>-1.81</v>
      </c>
      <c r="O28" s="38">
        <v>-0.68</v>
      </c>
      <c r="P28" s="38">
        <v>-0.86</v>
      </c>
    </row>
    <row r="29" spans="1:16" ht="15" x14ac:dyDescent="0.15">
      <c r="A29" s="13" t="s">
        <v>38</v>
      </c>
      <c r="B29" s="38">
        <v>-0.84</v>
      </c>
      <c r="C29" s="38">
        <v>-0.36</v>
      </c>
      <c r="D29" s="38">
        <v>-2.12</v>
      </c>
      <c r="E29" s="38">
        <v>-0.56999999999999995</v>
      </c>
      <c r="F29" s="38">
        <v>-0.52</v>
      </c>
      <c r="G29" s="38">
        <v>-0.61</v>
      </c>
      <c r="H29" s="38">
        <v>-1.7</v>
      </c>
      <c r="I29" s="38">
        <v>-1.1200000000000001</v>
      </c>
      <c r="J29" s="38">
        <v>-12.89</v>
      </c>
      <c r="K29" s="38">
        <v>-1.48</v>
      </c>
      <c r="L29" s="38">
        <v>-13.88</v>
      </c>
      <c r="M29" s="38">
        <v>-2.15</v>
      </c>
      <c r="N29" s="38">
        <v>-1.06</v>
      </c>
      <c r="O29" s="38">
        <v>-0.76</v>
      </c>
      <c r="P29" s="38">
        <v>-0.85</v>
      </c>
    </row>
    <row r="30" spans="1:16" ht="15" x14ac:dyDescent="0.15">
      <c r="A30" s="39" t="s">
        <v>67</v>
      </c>
      <c r="B30" s="40">
        <v>-1.75</v>
      </c>
      <c r="C30" s="40">
        <v>-0.71</v>
      </c>
      <c r="D30" s="40">
        <v>-3.22</v>
      </c>
      <c r="E30" s="40">
        <v>-1.54</v>
      </c>
      <c r="F30" s="40">
        <v>-1.82</v>
      </c>
      <c r="G30" s="40">
        <v>-1.57</v>
      </c>
      <c r="H30" s="40">
        <v>-1.19</v>
      </c>
      <c r="I30" s="40">
        <v>-1.1100000000000001</v>
      </c>
      <c r="J30" s="40">
        <v>-10.97</v>
      </c>
      <c r="K30" s="40">
        <v>0</v>
      </c>
      <c r="L30" s="40">
        <v>0.33</v>
      </c>
      <c r="M30" s="40">
        <v>-0.13</v>
      </c>
      <c r="N30" s="40">
        <v>-0.28999999999999998</v>
      </c>
      <c r="O30" s="40">
        <v>-0.31</v>
      </c>
      <c r="P30" s="40">
        <v>-0.3</v>
      </c>
    </row>
    <row r="31" spans="1:16" ht="15" x14ac:dyDescent="0.15">
      <c r="A31" s="4" t="s">
        <v>30</v>
      </c>
      <c r="B31" s="38">
        <v>-0.6</v>
      </c>
      <c r="C31" s="38">
        <v>-0.22</v>
      </c>
      <c r="D31" s="38">
        <v>-1.08</v>
      </c>
      <c r="E31" s="38">
        <v>-1.08</v>
      </c>
      <c r="F31" s="38">
        <v>-1.1100000000000001</v>
      </c>
      <c r="G31" s="38">
        <v>-0.97</v>
      </c>
      <c r="H31" s="38">
        <v>-0.67</v>
      </c>
      <c r="I31" s="38">
        <v>-0.57999999999999996</v>
      </c>
      <c r="J31" s="38">
        <v>-5.43</v>
      </c>
      <c r="K31" s="38">
        <v>-0.05</v>
      </c>
      <c r="L31" s="38">
        <v>-0.74</v>
      </c>
      <c r="M31" s="38">
        <v>-0.08</v>
      </c>
      <c r="N31" s="38">
        <v>-0.12</v>
      </c>
      <c r="O31" s="38">
        <v>-0.13</v>
      </c>
      <c r="P31" s="38">
        <v>-0.11</v>
      </c>
    </row>
    <row r="32" spans="1:16" ht="15" x14ac:dyDescent="0.15">
      <c r="A32" s="4" t="s">
        <v>31</v>
      </c>
      <c r="B32" s="38">
        <v>-0.55000000000000004</v>
      </c>
      <c r="C32" s="38">
        <v>-0.27</v>
      </c>
      <c r="D32" s="38">
        <v>-1.37</v>
      </c>
      <c r="E32" s="38">
        <v>-0.63</v>
      </c>
      <c r="F32" s="38">
        <v>-0.77</v>
      </c>
      <c r="G32" s="38">
        <v>-0.69</v>
      </c>
      <c r="H32" s="38">
        <v>-0.27</v>
      </c>
      <c r="I32" s="38">
        <v>-0.28999999999999998</v>
      </c>
      <c r="J32" s="38">
        <v>-2.77</v>
      </c>
      <c r="K32" s="38">
        <v>-0.34</v>
      </c>
      <c r="L32" s="38">
        <v>-5.57</v>
      </c>
      <c r="M32" s="38">
        <v>-0.75</v>
      </c>
      <c r="N32" s="38">
        <v>-0.1</v>
      </c>
      <c r="O32" s="38">
        <v>-0.12</v>
      </c>
      <c r="P32" s="38">
        <v>-0.12</v>
      </c>
    </row>
    <row r="33" spans="1:16" ht="15" x14ac:dyDescent="0.15">
      <c r="A33" s="4" t="s">
        <v>32</v>
      </c>
      <c r="B33" s="38">
        <v>-0.44</v>
      </c>
      <c r="C33" s="38">
        <v>-0.18</v>
      </c>
      <c r="D33" s="38">
        <v>-0.62</v>
      </c>
      <c r="E33" s="38">
        <v>-0.42</v>
      </c>
      <c r="F33" s="38">
        <v>-0.52</v>
      </c>
      <c r="G33" s="38">
        <v>-0.32</v>
      </c>
      <c r="H33" s="38">
        <v>0.36</v>
      </c>
      <c r="I33" s="38">
        <v>0.33</v>
      </c>
      <c r="J33" s="38">
        <v>2.34</v>
      </c>
      <c r="K33" s="38">
        <v>0</v>
      </c>
      <c r="L33" s="38">
        <v>0.03</v>
      </c>
      <c r="M33" s="38">
        <v>0</v>
      </c>
      <c r="N33" s="38">
        <v>-0.05</v>
      </c>
      <c r="O33" s="38">
        <v>-0.04</v>
      </c>
      <c r="P33" s="38">
        <v>-0.03</v>
      </c>
    </row>
    <row r="34" spans="1:16" ht="15" x14ac:dyDescent="0.15">
      <c r="A34" s="4" t="s">
        <v>33</v>
      </c>
      <c r="B34" s="38">
        <v>0.05</v>
      </c>
      <c r="C34" s="38">
        <v>0.05</v>
      </c>
      <c r="D34" s="38">
        <v>0.27</v>
      </c>
      <c r="E34" s="38">
        <v>-0.04</v>
      </c>
      <c r="F34" s="38">
        <v>-7.0000000000000007E-2</v>
      </c>
      <c r="G34" s="38">
        <v>-0.06</v>
      </c>
      <c r="H34" s="38">
        <v>-0.15</v>
      </c>
      <c r="I34" s="38">
        <v>-0.2</v>
      </c>
      <c r="J34" s="38">
        <v>-2</v>
      </c>
      <c r="K34" s="38">
        <v>0.05</v>
      </c>
      <c r="L34" s="38">
        <v>0.99</v>
      </c>
      <c r="M34" s="38">
        <v>0.13</v>
      </c>
      <c r="N34" s="38">
        <v>-0.11</v>
      </c>
      <c r="O34" s="38">
        <v>-0.15</v>
      </c>
      <c r="P34" s="38">
        <v>-0.12</v>
      </c>
    </row>
    <row r="35" spans="1:16" ht="15" x14ac:dyDescent="0.15">
      <c r="A35" s="4" t="s">
        <v>34</v>
      </c>
      <c r="B35" s="38">
        <v>-0.21</v>
      </c>
      <c r="C35" s="38">
        <v>-0.1</v>
      </c>
      <c r="D35" s="38">
        <v>-0.41</v>
      </c>
      <c r="E35" s="38">
        <v>0.63</v>
      </c>
      <c r="F35" s="38">
        <v>0.65</v>
      </c>
      <c r="G35" s="38">
        <v>0.47</v>
      </c>
      <c r="H35" s="38">
        <v>-0.47</v>
      </c>
      <c r="I35" s="38">
        <v>-0.38</v>
      </c>
      <c r="J35" s="38">
        <v>-3.12</v>
      </c>
      <c r="K35" s="38">
        <v>0.33</v>
      </c>
      <c r="L35" s="38">
        <v>5.63</v>
      </c>
      <c r="M35" s="38">
        <v>0.56999999999999995</v>
      </c>
      <c r="N35" s="38">
        <v>0.1</v>
      </c>
      <c r="O35" s="38">
        <v>0.13</v>
      </c>
      <c r="P35" s="38">
        <v>0.09</v>
      </c>
    </row>
    <row r="36" spans="1:16" ht="15" x14ac:dyDescent="0.15">
      <c r="A36" s="39" t="s">
        <v>68</v>
      </c>
      <c r="B36" s="40">
        <v>-2.85</v>
      </c>
      <c r="C36" s="40">
        <v>-1.9</v>
      </c>
      <c r="D36" s="40">
        <v>-9.01</v>
      </c>
      <c r="E36" s="40">
        <v>-3.34</v>
      </c>
      <c r="F36" s="40">
        <v>-4.6900000000000004</v>
      </c>
      <c r="G36" s="40">
        <v>-4.3499999999999996</v>
      </c>
      <c r="H36" s="40">
        <v>-2.65</v>
      </c>
      <c r="I36" s="40">
        <v>-3.34</v>
      </c>
      <c r="J36" s="40">
        <v>-34.979999999999997</v>
      </c>
      <c r="K36" s="40">
        <v>-2.44</v>
      </c>
      <c r="L36" s="40">
        <v>-49.83</v>
      </c>
      <c r="M36" s="40">
        <v>-7.19</v>
      </c>
      <c r="N36" s="40">
        <v>-0.32</v>
      </c>
      <c r="O36" s="40">
        <v>-0.48</v>
      </c>
      <c r="P36" s="40">
        <v>-0.54</v>
      </c>
    </row>
    <row r="37" spans="1:16" ht="15" x14ac:dyDescent="0.15">
      <c r="A37" s="4" t="s">
        <v>35</v>
      </c>
      <c r="B37" s="38">
        <v>-0.23</v>
      </c>
      <c r="C37" s="38">
        <v>-0.31</v>
      </c>
      <c r="D37" s="38">
        <v>-1.61</v>
      </c>
      <c r="E37" s="38">
        <v>-0.12</v>
      </c>
      <c r="F37" s="38">
        <v>-0.33</v>
      </c>
      <c r="G37" s="38">
        <v>-0.34</v>
      </c>
      <c r="H37" s="38">
        <v>-0.56999999999999995</v>
      </c>
      <c r="I37" s="38">
        <v>-1.1499999999999999</v>
      </c>
      <c r="J37" s="38">
        <v>-14.35</v>
      </c>
      <c r="K37" s="38">
        <v>-0.34</v>
      </c>
      <c r="L37" s="38">
        <v>-10.46</v>
      </c>
      <c r="M37" s="38">
        <v>-1.71</v>
      </c>
      <c r="N37" s="38">
        <v>0</v>
      </c>
      <c r="O37" s="38">
        <v>-0.01</v>
      </c>
      <c r="P37" s="38">
        <v>-0.01</v>
      </c>
    </row>
    <row r="38" spans="1:16" ht="15" x14ac:dyDescent="0.15">
      <c r="A38" s="4" t="s">
        <v>36</v>
      </c>
      <c r="B38" s="38">
        <v>-0.93</v>
      </c>
      <c r="C38" s="38">
        <v>-0.73</v>
      </c>
      <c r="D38" s="38">
        <v>-3.8</v>
      </c>
      <c r="E38" s="38">
        <v>-0.92</v>
      </c>
      <c r="F38" s="38">
        <v>-1.62</v>
      </c>
      <c r="G38" s="38">
        <v>-1.69</v>
      </c>
      <c r="H38" s="38">
        <v>-0.22</v>
      </c>
      <c r="I38" s="38">
        <v>-0.31</v>
      </c>
      <c r="J38" s="38">
        <v>-3.7</v>
      </c>
      <c r="K38" s="38">
        <v>-0.69</v>
      </c>
      <c r="L38" s="38">
        <v>-16.399999999999999</v>
      </c>
      <c r="M38" s="38">
        <v>-2.79</v>
      </c>
      <c r="N38" s="38">
        <v>-0.17</v>
      </c>
      <c r="O38" s="38">
        <v>-0.28999999999999998</v>
      </c>
      <c r="P38" s="38">
        <v>-0.38</v>
      </c>
    </row>
    <row r="39" spans="1:16" ht="15" x14ac:dyDescent="0.15">
      <c r="A39" s="4" t="s">
        <v>37</v>
      </c>
      <c r="B39" s="38">
        <v>-1.69</v>
      </c>
      <c r="C39" s="38">
        <v>-0.85</v>
      </c>
      <c r="D39" s="38">
        <v>-3.6</v>
      </c>
      <c r="E39" s="38">
        <v>-2.29</v>
      </c>
      <c r="F39" s="38">
        <v>-2.74</v>
      </c>
      <c r="G39" s="38">
        <v>-2.3199999999999998</v>
      </c>
      <c r="H39" s="38">
        <v>-1.85</v>
      </c>
      <c r="I39" s="38">
        <v>-1.88</v>
      </c>
      <c r="J39" s="38">
        <v>-16.93</v>
      </c>
      <c r="K39" s="38">
        <v>-1.41</v>
      </c>
      <c r="L39" s="38">
        <v>-22.97</v>
      </c>
      <c r="M39" s="38">
        <v>-2.69</v>
      </c>
      <c r="N39" s="38">
        <v>-0.15</v>
      </c>
      <c r="O39" s="38">
        <v>-0.18</v>
      </c>
      <c r="P39" s="38">
        <v>-0.15</v>
      </c>
    </row>
    <row r="40" spans="1:16" ht="15" x14ac:dyDescent="0.15">
      <c r="A40" s="39" t="s">
        <v>39</v>
      </c>
      <c r="B40" s="38">
        <v>-30.64</v>
      </c>
      <c r="C40" s="38">
        <v>-15.35</v>
      </c>
      <c r="D40" s="38">
        <v>-71.28</v>
      </c>
      <c r="E40" s="38">
        <v>-34.75</v>
      </c>
      <c r="F40" s="38">
        <v>-40.369999999999997</v>
      </c>
      <c r="G40" s="38">
        <v>-34.97</v>
      </c>
      <c r="H40" s="38">
        <v>-30.63</v>
      </c>
      <c r="I40" s="38">
        <v>-25.63</v>
      </c>
      <c r="J40" s="38">
        <v>-217.56</v>
      </c>
      <c r="K40" s="38">
        <v>-28.41</v>
      </c>
      <c r="L40" s="38">
        <v>-398.07</v>
      </c>
      <c r="M40" s="38">
        <v>-50.04</v>
      </c>
      <c r="N40" s="38">
        <v>-8.06</v>
      </c>
      <c r="O40" s="38">
        <v>-8.1</v>
      </c>
      <c r="P40" s="38">
        <v>-7.36</v>
      </c>
    </row>
  </sheetData>
  <mergeCells count="6">
    <mergeCell ref="A1:A2"/>
    <mergeCell ref="B1:D1"/>
    <mergeCell ref="E1:G1"/>
    <mergeCell ref="H1:J1"/>
    <mergeCell ref="K1:M1"/>
    <mergeCell ref="N1:P1"/>
  </mergeCells>
  <phoneticPr fontId="4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0"/>
  <sheetViews>
    <sheetView topLeftCell="A25" workbookViewId="0">
      <selection activeCell="A25" sqref="A1:A65536"/>
    </sheetView>
  </sheetViews>
  <sheetFormatPr defaultRowHeight="15.75" x14ac:dyDescent="0.15"/>
  <cols>
    <col min="1" max="1" width="9" style="41"/>
  </cols>
  <sheetData>
    <row r="1" spans="1:16" ht="14.25" x14ac:dyDescent="0.15">
      <c r="A1" s="46" t="s">
        <v>0</v>
      </c>
      <c r="B1" s="47" t="s">
        <v>1</v>
      </c>
      <c r="C1" s="47"/>
      <c r="D1" s="47"/>
      <c r="E1" s="47" t="s">
        <v>2</v>
      </c>
      <c r="F1" s="47"/>
      <c r="G1" s="47"/>
      <c r="H1" s="47" t="s">
        <v>3</v>
      </c>
      <c r="I1" s="47"/>
      <c r="J1" s="47"/>
      <c r="K1" s="47" t="s">
        <v>4</v>
      </c>
      <c r="L1" s="47"/>
      <c r="M1" s="47"/>
      <c r="N1" s="47" t="s">
        <v>5</v>
      </c>
      <c r="O1" s="47"/>
      <c r="P1" s="47"/>
    </row>
    <row r="2" spans="1:16" ht="14.25" x14ac:dyDescent="0.15">
      <c r="A2" s="46"/>
      <c r="B2" s="38" t="s">
        <v>6</v>
      </c>
      <c r="C2" s="38" t="s">
        <v>7</v>
      </c>
      <c r="D2" s="38" t="s">
        <v>8</v>
      </c>
      <c r="E2" s="38" t="s">
        <v>6</v>
      </c>
      <c r="F2" s="38" t="s">
        <v>7</v>
      </c>
      <c r="G2" s="38" t="s">
        <v>8</v>
      </c>
      <c r="H2" s="38" t="s">
        <v>6</v>
      </c>
      <c r="I2" s="38" t="s">
        <v>7</v>
      </c>
      <c r="J2" s="38" t="s">
        <v>8</v>
      </c>
      <c r="K2" s="38" t="s">
        <v>6</v>
      </c>
      <c r="L2" s="38" t="s">
        <v>7</v>
      </c>
      <c r="M2" s="38" t="s">
        <v>8</v>
      </c>
      <c r="N2" s="38" t="s">
        <v>6</v>
      </c>
      <c r="O2" s="38" t="s">
        <v>7</v>
      </c>
      <c r="P2" s="38" t="s">
        <v>8</v>
      </c>
    </row>
    <row r="3" spans="1:16" ht="15" x14ac:dyDescent="0.15">
      <c r="A3" s="39" t="s">
        <v>62</v>
      </c>
      <c r="B3" s="40">
        <v>-6.13</v>
      </c>
      <c r="C3" s="40">
        <v>-3.37</v>
      </c>
      <c r="D3" s="40">
        <v>-13.96</v>
      </c>
      <c r="E3" s="40">
        <v>-6.64</v>
      </c>
      <c r="F3" s="40">
        <v>-8.6300000000000008</v>
      </c>
      <c r="G3" s="40">
        <v>-6.55</v>
      </c>
      <c r="H3" s="40">
        <v>-4.25</v>
      </c>
      <c r="I3" s="40">
        <v>-4.55</v>
      </c>
      <c r="J3" s="40">
        <v>-38.869999999999997</v>
      </c>
      <c r="K3" s="40">
        <v>-2.44</v>
      </c>
      <c r="L3" s="40">
        <v>-49.33</v>
      </c>
      <c r="M3" s="40">
        <v>-4.84</v>
      </c>
      <c r="N3" s="40">
        <v>-0.42</v>
      </c>
      <c r="O3" s="40">
        <v>-0.82</v>
      </c>
      <c r="P3" s="40">
        <v>-0.61</v>
      </c>
    </row>
    <row r="4" spans="1:16" ht="15" x14ac:dyDescent="0.15">
      <c r="A4" s="4" t="s">
        <v>9</v>
      </c>
      <c r="B4" s="38">
        <v>-0.61</v>
      </c>
      <c r="C4" s="38">
        <v>-0.55000000000000004</v>
      </c>
      <c r="D4" s="38">
        <v>-1.38</v>
      </c>
      <c r="E4" s="38">
        <v>-0.54</v>
      </c>
      <c r="F4" s="38">
        <v>-0.98</v>
      </c>
      <c r="G4" s="38">
        <v>-0.4</v>
      </c>
      <c r="H4" s="38">
        <v>-0.96</v>
      </c>
      <c r="I4" s="38">
        <v>-1.41</v>
      </c>
      <c r="J4" s="38">
        <v>-5.84</v>
      </c>
      <c r="K4" s="38">
        <v>-0.33</v>
      </c>
      <c r="L4" s="38">
        <v>-12.72</v>
      </c>
      <c r="M4" s="38">
        <v>-0.6</v>
      </c>
      <c r="N4" s="38">
        <v>-0.06</v>
      </c>
      <c r="O4" s="38">
        <v>-0.21</v>
      </c>
      <c r="P4" s="38">
        <v>-0.08</v>
      </c>
    </row>
    <row r="5" spans="1:16" ht="15" x14ac:dyDescent="0.15">
      <c r="A5" s="4" t="s">
        <v>10</v>
      </c>
      <c r="B5" s="38">
        <v>-0.74</v>
      </c>
      <c r="C5" s="38">
        <v>-0.35</v>
      </c>
      <c r="D5" s="38">
        <v>-0.93</v>
      </c>
      <c r="E5" s="38">
        <v>-0.91</v>
      </c>
      <c r="F5" s="38">
        <v>-1.22</v>
      </c>
      <c r="G5" s="38">
        <v>-0.66</v>
      </c>
      <c r="H5" s="38">
        <v>-0.03</v>
      </c>
      <c r="I5" s="38">
        <v>-0.05</v>
      </c>
      <c r="J5" s="38">
        <v>-0.13</v>
      </c>
      <c r="K5" s="38">
        <v>-0.36</v>
      </c>
      <c r="L5" s="38">
        <v>-7.63</v>
      </c>
      <c r="M5" s="38">
        <v>-0.53</v>
      </c>
      <c r="N5" s="38">
        <v>-0.16</v>
      </c>
      <c r="O5" s="38">
        <v>-0.24</v>
      </c>
      <c r="P5" s="38">
        <v>-0.13</v>
      </c>
    </row>
    <row r="6" spans="1:16" ht="15" x14ac:dyDescent="0.15">
      <c r="A6" s="4" t="s">
        <v>11</v>
      </c>
      <c r="B6" s="38">
        <v>-1.6</v>
      </c>
      <c r="C6" s="38">
        <v>-0.93</v>
      </c>
      <c r="D6" s="38">
        <v>-4.8899999999999997</v>
      </c>
      <c r="E6" s="38">
        <v>-0.96</v>
      </c>
      <c r="F6" s="38">
        <v>-1.33</v>
      </c>
      <c r="G6" s="38">
        <v>-1.4</v>
      </c>
      <c r="H6" s="38">
        <v>-1.1100000000000001</v>
      </c>
      <c r="I6" s="38">
        <v>-1.26</v>
      </c>
      <c r="J6" s="38">
        <v>-14.47</v>
      </c>
      <c r="K6" s="38">
        <v>-0.81</v>
      </c>
      <c r="L6" s="38">
        <v>-14.8</v>
      </c>
      <c r="M6" s="38">
        <v>-2.2599999999999998</v>
      </c>
      <c r="N6" s="38">
        <v>-0.34</v>
      </c>
      <c r="O6" s="38">
        <v>-0.48</v>
      </c>
      <c r="P6" s="38">
        <v>-0.53</v>
      </c>
    </row>
    <row r="7" spans="1:16" ht="15" x14ac:dyDescent="0.15">
      <c r="A7" s="4" t="s">
        <v>12</v>
      </c>
      <c r="B7" s="38">
        <v>-1.91</v>
      </c>
      <c r="C7" s="38">
        <v>-0.91</v>
      </c>
      <c r="D7" s="38">
        <v>-4.66</v>
      </c>
      <c r="E7" s="38">
        <v>-2.52</v>
      </c>
      <c r="F7" s="38">
        <v>-2.83</v>
      </c>
      <c r="G7" s="38">
        <v>-2.77</v>
      </c>
      <c r="H7" s="38">
        <v>-2.4</v>
      </c>
      <c r="I7" s="38">
        <v>-2.0699999999999998</v>
      </c>
      <c r="J7" s="38">
        <v>-20.059999999999999</v>
      </c>
      <c r="K7" s="38">
        <v>0.03</v>
      </c>
      <c r="L7" s="38">
        <v>0.35</v>
      </c>
      <c r="M7" s="38">
        <v>0.06</v>
      </c>
      <c r="N7" s="38">
        <v>0.14000000000000001</v>
      </c>
      <c r="O7" s="38">
        <v>0.13</v>
      </c>
      <c r="P7" s="38">
        <v>0.14000000000000001</v>
      </c>
    </row>
    <row r="8" spans="1:16" ht="30" x14ac:dyDescent="0.15">
      <c r="A8" s="8" t="s">
        <v>13</v>
      </c>
      <c r="B8" s="38">
        <v>-1.27</v>
      </c>
      <c r="C8" s="38">
        <v>-0.63</v>
      </c>
      <c r="D8" s="38">
        <v>-2.1</v>
      </c>
      <c r="E8" s="38">
        <v>-1.72</v>
      </c>
      <c r="F8" s="38">
        <v>-2.2599999999999998</v>
      </c>
      <c r="G8" s="38">
        <v>-1.32</v>
      </c>
      <c r="H8" s="38">
        <v>0.25</v>
      </c>
      <c r="I8" s="38">
        <v>0.24</v>
      </c>
      <c r="J8" s="38">
        <v>1.62</v>
      </c>
      <c r="K8" s="38">
        <v>-0.96</v>
      </c>
      <c r="L8" s="38">
        <v>-14.53</v>
      </c>
      <c r="M8" s="38">
        <v>-1.51</v>
      </c>
      <c r="N8" s="38">
        <v>-0.01</v>
      </c>
      <c r="O8" s="38">
        <v>-0.01</v>
      </c>
      <c r="P8" s="38">
        <v>-0.01</v>
      </c>
    </row>
    <row r="9" spans="1:16" ht="15" x14ac:dyDescent="0.15">
      <c r="A9" s="18" t="s">
        <v>63</v>
      </c>
      <c r="B9" s="40">
        <v>-10.67</v>
      </c>
      <c r="C9" s="40">
        <v>-5.0999999999999996</v>
      </c>
      <c r="D9" s="40">
        <v>-21.54</v>
      </c>
      <c r="E9" s="40">
        <v>-8.36</v>
      </c>
      <c r="F9" s="40">
        <v>-10.57</v>
      </c>
      <c r="G9" s="40">
        <v>-8.0500000000000007</v>
      </c>
      <c r="H9" s="40">
        <v>-6.9</v>
      </c>
      <c r="I9" s="40">
        <v>-7.32</v>
      </c>
      <c r="J9" s="40">
        <v>-63.22</v>
      </c>
      <c r="K9" s="40">
        <v>-5.86</v>
      </c>
      <c r="L9" s="40">
        <v>-100.77</v>
      </c>
      <c r="M9" s="40">
        <v>-10.24</v>
      </c>
      <c r="N9" s="40">
        <v>-1.2</v>
      </c>
      <c r="O9" s="40">
        <v>-1.65</v>
      </c>
      <c r="P9" s="40">
        <v>-1.1100000000000001</v>
      </c>
    </row>
    <row r="10" spans="1:16" ht="15" x14ac:dyDescent="0.15">
      <c r="A10" s="4" t="s">
        <v>14</v>
      </c>
      <c r="B10" s="38">
        <v>-2.2400000000000002</v>
      </c>
      <c r="C10" s="38">
        <v>-0.8</v>
      </c>
      <c r="D10" s="38">
        <v>-2.17</v>
      </c>
      <c r="E10" s="38">
        <v>-0.67</v>
      </c>
      <c r="F10" s="38">
        <v>-0.66</v>
      </c>
      <c r="G10" s="38">
        <v>-0.31</v>
      </c>
      <c r="H10" s="38">
        <v>-0.43</v>
      </c>
      <c r="I10" s="38">
        <v>-0.3</v>
      </c>
      <c r="J10" s="38">
        <v>-1.55</v>
      </c>
      <c r="K10" s="38">
        <v>-0.17</v>
      </c>
      <c r="L10" s="38">
        <v>-1.85</v>
      </c>
      <c r="M10" s="38">
        <v>-0.13</v>
      </c>
      <c r="N10" s="38">
        <v>-0.47</v>
      </c>
      <c r="O10" s="38">
        <v>-0.3</v>
      </c>
      <c r="P10" s="38">
        <v>-0.15</v>
      </c>
    </row>
    <row r="11" spans="1:16" ht="15" x14ac:dyDescent="0.15">
      <c r="A11" s="9" t="s">
        <v>15</v>
      </c>
      <c r="B11" s="38">
        <v>-2.39</v>
      </c>
      <c r="C11" s="38">
        <v>-0.96</v>
      </c>
      <c r="D11" s="38">
        <v>-4.41</v>
      </c>
      <c r="E11" s="38">
        <v>-2.73</v>
      </c>
      <c r="F11" s="38">
        <v>-2.93</v>
      </c>
      <c r="G11" s="38">
        <v>-2.27</v>
      </c>
      <c r="H11" s="38">
        <v>-1.84</v>
      </c>
      <c r="I11" s="38">
        <v>-1.51</v>
      </c>
      <c r="J11" s="38">
        <v>-12.44</v>
      </c>
      <c r="K11" s="38">
        <v>-2.48</v>
      </c>
      <c r="L11" s="38">
        <v>-34.53</v>
      </c>
      <c r="M11" s="38">
        <v>-3.71</v>
      </c>
      <c r="N11" s="38">
        <v>0.25</v>
      </c>
      <c r="O11" s="38">
        <v>0.3</v>
      </c>
      <c r="P11" s="38">
        <v>0.21</v>
      </c>
    </row>
    <row r="12" spans="1:16" ht="15" x14ac:dyDescent="0.15">
      <c r="A12" s="9" t="s">
        <v>16</v>
      </c>
      <c r="B12" s="38">
        <v>-2.68</v>
      </c>
      <c r="C12" s="38">
        <v>-1.68</v>
      </c>
      <c r="D12" s="38">
        <v>-7.01</v>
      </c>
      <c r="E12" s="38">
        <v>-2.2400000000000002</v>
      </c>
      <c r="F12" s="38">
        <v>-3.61</v>
      </c>
      <c r="G12" s="38">
        <v>-2.7</v>
      </c>
      <c r="H12" s="38">
        <v>-0.37</v>
      </c>
      <c r="I12" s="38">
        <v>-0.48</v>
      </c>
      <c r="J12" s="38">
        <v>-4.05</v>
      </c>
      <c r="K12" s="38">
        <v>-0.86</v>
      </c>
      <c r="L12" s="38">
        <v>-17.07</v>
      </c>
      <c r="M12" s="38">
        <v>-1.92</v>
      </c>
      <c r="N12" s="38">
        <v>-0.42</v>
      </c>
      <c r="O12" s="38">
        <v>-0.67</v>
      </c>
      <c r="P12" s="38">
        <v>-0.51</v>
      </c>
    </row>
    <row r="13" spans="1:16" ht="15" x14ac:dyDescent="0.15">
      <c r="A13" s="9" t="s">
        <v>17</v>
      </c>
      <c r="B13" s="38">
        <v>-0.6</v>
      </c>
      <c r="C13" s="38">
        <v>-0.47</v>
      </c>
      <c r="D13" s="38">
        <v>-3.05</v>
      </c>
      <c r="E13" s="38">
        <v>-0.22</v>
      </c>
      <c r="F13" s="38">
        <v>-0.47</v>
      </c>
      <c r="G13" s="38">
        <v>-0.5</v>
      </c>
      <c r="H13" s="38">
        <v>-1.38</v>
      </c>
      <c r="I13" s="38">
        <v>-2.17</v>
      </c>
      <c r="J13" s="38">
        <v>-25.77</v>
      </c>
      <c r="K13" s="38">
        <v>-0.26</v>
      </c>
      <c r="L13" s="38">
        <v>-6.5</v>
      </c>
      <c r="M13" s="38">
        <v>-1.02</v>
      </c>
      <c r="N13" s="38">
        <v>-0.17</v>
      </c>
      <c r="O13" s="38">
        <v>-0.35</v>
      </c>
      <c r="P13" s="38">
        <v>-0.32</v>
      </c>
    </row>
    <row r="14" spans="1:16" ht="15" x14ac:dyDescent="0.15">
      <c r="A14" s="4" t="s">
        <v>18</v>
      </c>
      <c r="B14" s="38">
        <v>-0.43</v>
      </c>
      <c r="C14" s="38">
        <v>-0.25</v>
      </c>
      <c r="D14" s="38">
        <v>-1.65</v>
      </c>
      <c r="E14" s="38">
        <v>-0.94</v>
      </c>
      <c r="F14" s="38">
        <v>-1.37</v>
      </c>
      <c r="G14" s="38">
        <v>-1.39</v>
      </c>
      <c r="H14" s="38">
        <v>-0.47</v>
      </c>
      <c r="I14" s="38">
        <v>-0.53</v>
      </c>
      <c r="J14" s="38">
        <v>-6.09</v>
      </c>
      <c r="K14" s="38">
        <v>-0.28999999999999998</v>
      </c>
      <c r="L14" s="38">
        <v>-4.7300000000000004</v>
      </c>
      <c r="M14" s="38">
        <v>-0.74</v>
      </c>
      <c r="N14" s="38">
        <v>-0.11</v>
      </c>
      <c r="O14" s="38">
        <v>-0.16</v>
      </c>
      <c r="P14" s="38">
        <v>-0.15</v>
      </c>
    </row>
    <row r="15" spans="1:16" ht="15" x14ac:dyDescent="0.15">
      <c r="A15" s="4" t="s">
        <v>19</v>
      </c>
      <c r="B15" s="38">
        <v>-1.78</v>
      </c>
      <c r="C15" s="38">
        <v>-0.61</v>
      </c>
      <c r="D15" s="38">
        <v>-2.0499999999999998</v>
      </c>
      <c r="E15" s="38">
        <v>-1.46</v>
      </c>
      <c r="F15" s="38">
        <v>-1.41</v>
      </c>
      <c r="G15" s="38">
        <v>-0.77</v>
      </c>
      <c r="H15" s="38">
        <v>-2.06</v>
      </c>
      <c r="I15" s="38">
        <v>-1.86</v>
      </c>
      <c r="J15" s="38">
        <v>-10.09</v>
      </c>
      <c r="K15" s="38">
        <v>-1.01</v>
      </c>
      <c r="L15" s="38">
        <v>-17.95</v>
      </c>
      <c r="M15" s="38">
        <v>-1.23</v>
      </c>
      <c r="N15" s="38">
        <v>-0.28000000000000003</v>
      </c>
      <c r="O15" s="38">
        <v>-0.45</v>
      </c>
      <c r="P15" s="38">
        <v>-0.2</v>
      </c>
    </row>
    <row r="16" spans="1:16" ht="15" x14ac:dyDescent="0.15">
      <c r="A16" s="4" t="s">
        <v>20</v>
      </c>
      <c r="B16" s="38">
        <v>-0.55000000000000004</v>
      </c>
      <c r="C16" s="38">
        <v>-0.34</v>
      </c>
      <c r="D16" s="38">
        <v>-1.19</v>
      </c>
      <c r="E16" s="38">
        <v>-0.1</v>
      </c>
      <c r="F16" s="38">
        <v>-0.12</v>
      </c>
      <c r="G16" s="38">
        <v>-0.1</v>
      </c>
      <c r="H16" s="38">
        <v>-0.36</v>
      </c>
      <c r="I16" s="38">
        <v>-0.46</v>
      </c>
      <c r="J16" s="38">
        <v>-3.23</v>
      </c>
      <c r="K16" s="38">
        <v>-0.8</v>
      </c>
      <c r="L16" s="38">
        <v>-18.149999999999999</v>
      </c>
      <c r="M16" s="38">
        <v>-1.48</v>
      </c>
      <c r="N16" s="38">
        <v>0</v>
      </c>
      <c r="O16" s="38">
        <v>-0.04</v>
      </c>
      <c r="P16" s="38">
        <v>0.01</v>
      </c>
    </row>
    <row r="17" spans="1:16" ht="15" x14ac:dyDescent="0.15">
      <c r="A17" s="39" t="s">
        <v>64</v>
      </c>
      <c r="B17" s="40">
        <v>-4.08</v>
      </c>
      <c r="C17" s="40">
        <v>-2.06</v>
      </c>
      <c r="D17" s="40">
        <v>-11.53</v>
      </c>
      <c r="E17" s="40">
        <v>-7.14</v>
      </c>
      <c r="F17" s="40">
        <v>-8.32</v>
      </c>
      <c r="G17" s="40">
        <v>-8.49</v>
      </c>
      <c r="H17" s="40">
        <v>-4.17</v>
      </c>
      <c r="I17" s="40">
        <v>-3.58</v>
      </c>
      <c r="J17" s="40">
        <v>-39.81</v>
      </c>
      <c r="K17" s="40">
        <v>-7.9</v>
      </c>
      <c r="L17" s="40">
        <v>-106.47</v>
      </c>
      <c r="M17" s="40">
        <v>-15.6</v>
      </c>
      <c r="N17" s="40">
        <v>-1.42</v>
      </c>
      <c r="O17" s="40">
        <v>-1.58</v>
      </c>
      <c r="P17" s="40">
        <v>-1.61</v>
      </c>
    </row>
    <row r="18" spans="1:16" ht="15" x14ac:dyDescent="0.15">
      <c r="A18" s="4" t="s">
        <v>21</v>
      </c>
      <c r="B18" s="38">
        <v>-1.26</v>
      </c>
      <c r="C18" s="38">
        <v>-0.81</v>
      </c>
      <c r="D18" s="38">
        <v>-4.13</v>
      </c>
      <c r="E18" s="38">
        <v>-2.12</v>
      </c>
      <c r="F18" s="38">
        <v>-3.34</v>
      </c>
      <c r="G18" s="38">
        <v>-3.19</v>
      </c>
      <c r="H18" s="38">
        <v>-1.03</v>
      </c>
      <c r="I18" s="38">
        <v>-1.26</v>
      </c>
      <c r="J18" s="38">
        <v>-12.73</v>
      </c>
      <c r="K18" s="38">
        <v>-2.2000000000000002</v>
      </c>
      <c r="L18" s="38">
        <v>-42.63</v>
      </c>
      <c r="M18" s="38">
        <v>-5.95</v>
      </c>
      <c r="N18" s="38">
        <v>-0.42</v>
      </c>
      <c r="O18" s="38">
        <v>-0.67</v>
      </c>
      <c r="P18" s="38">
        <v>-0.61</v>
      </c>
    </row>
    <row r="19" spans="1:16" ht="15" x14ac:dyDescent="0.15">
      <c r="A19" s="4" t="s">
        <v>22</v>
      </c>
      <c r="B19" s="38">
        <v>-1.19</v>
      </c>
      <c r="C19" s="38">
        <v>-0.48</v>
      </c>
      <c r="D19" s="38">
        <v>-2.81</v>
      </c>
      <c r="E19" s="38">
        <v>-2.48</v>
      </c>
      <c r="F19" s="38">
        <v>-2.23</v>
      </c>
      <c r="G19" s="38">
        <v>-2.35</v>
      </c>
      <c r="H19" s="38">
        <v>-1.34</v>
      </c>
      <c r="I19" s="38">
        <v>-0.85</v>
      </c>
      <c r="J19" s="38">
        <v>-9.3800000000000008</v>
      </c>
      <c r="K19" s="38">
        <v>-3.97</v>
      </c>
      <c r="L19" s="38">
        <v>-42.5</v>
      </c>
      <c r="M19" s="38">
        <v>-5.98</v>
      </c>
      <c r="N19" s="38">
        <v>-0.59</v>
      </c>
      <c r="O19" s="38">
        <v>-0.53</v>
      </c>
      <c r="P19" s="38">
        <v>-0.53</v>
      </c>
    </row>
    <row r="20" spans="1:16" ht="15" x14ac:dyDescent="0.15">
      <c r="A20" s="4" t="s">
        <v>23</v>
      </c>
      <c r="B20" s="38">
        <v>-1.63</v>
      </c>
      <c r="C20" s="38">
        <v>-0.76</v>
      </c>
      <c r="D20" s="38">
        <v>-4.59</v>
      </c>
      <c r="E20" s="38">
        <v>-2.5299999999999998</v>
      </c>
      <c r="F20" s="38">
        <v>-2.74</v>
      </c>
      <c r="G20" s="38">
        <v>-2.95</v>
      </c>
      <c r="H20" s="38">
        <v>-1.8</v>
      </c>
      <c r="I20" s="38">
        <v>-1.47</v>
      </c>
      <c r="J20" s="38">
        <v>-17.7</v>
      </c>
      <c r="K20" s="38">
        <v>-1.73</v>
      </c>
      <c r="L20" s="38">
        <v>-21.35</v>
      </c>
      <c r="M20" s="38">
        <v>-3.67</v>
      </c>
      <c r="N20" s="38">
        <v>-0.41</v>
      </c>
      <c r="O20" s="38">
        <v>-0.38</v>
      </c>
      <c r="P20" s="38">
        <v>-0.47</v>
      </c>
    </row>
    <row r="21" spans="1:16" ht="15" x14ac:dyDescent="0.15">
      <c r="A21" s="39" t="s">
        <v>65</v>
      </c>
      <c r="B21" s="40">
        <v>-1.88</v>
      </c>
      <c r="C21" s="40">
        <v>-1.1599999999999999</v>
      </c>
      <c r="D21" s="40">
        <v>-4.95</v>
      </c>
      <c r="E21" s="40">
        <v>-2.2400000000000002</v>
      </c>
      <c r="F21" s="40">
        <v>-3.16</v>
      </c>
      <c r="G21" s="40">
        <v>-2.57</v>
      </c>
      <c r="H21" s="40">
        <v>0.44</v>
      </c>
      <c r="I21" s="40">
        <v>-0.04</v>
      </c>
      <c r="J21" s="40">
        <v>7.25</v>
      </c>
      <c r="K21" s="40">
        <v>-1.71</v>
      </c>
      <c r="L21" s="40">
        <v>-35.619999999999997</v>
      </c>
      <c r="M21" s="40">
        <v>-3.56</v>
      </c>
      <c r="N21" s="40">
        <v>-0.68</v>
      </c>
      <c r="O21" s="40">
        <v>-1.1399999999999999</v>
      </c>
      <c r="P21" s="40">
        <v>-0.86</v>
      </c>
    </row>
    <row r="22" spans="1:16" ht="15" x14ac:dyDescent="0.15">
      <c r="A22" s="4" t="s">
        <v>24</v>
      </c>
      <c r="B22" s="38">
        <v>-1.87</v>
      </c>
      <c r="C22" s="38">
        <v>-1.37</v>
      </c>
      <c r="D22" s="38">
        <v>-4.41</v>
      </c>
      <c r="E22" s="38">
        <v>-1.26</v>
      </c>
      <c r="F22" s="38">
        <v>-2.2599999999999998</v>
      </c>
      <c r="G22" s="38">
        <v>-1.2</v>
      </c>
      <c r="H22" s="38">
        <v>-0.44</v>
      </c>
      <c r="I22" s="38">
        <v>-0.62</v>
      </c>
      <c r="J22" s="38">
        <v>-3.23</v>
      </c>
      <c r="K22" s="38">
        <v>-1.1000000000000001</v>
      </c>
      <c r="L22" s="38">
        <v>-25.73</v>
      </c>
      <c r="M22" s="38">
        <v>-1.76</v>
      </c>
      <c r="N22" s="38">
        <v>-0.35</v>
      </c>
      <c r="O22" s="38">
        <v>-0.75</v>
      </c>
      <c r="P22" s="38">
        <v>-0.3</v>
      </c>
    </row>
    <row r="23" spans="1:16" ht="15" x14ac:dyDescent="0.15">
      <c r="A23" s="4" t="s">
        <v>25</v>
      </c>
      <c r="B23" s="38">
        <v>-0.9</v>
      </c>
      <c r="C23" s="38">
        <v>-0.33</v>
      </c>
      <c r="D23" s="38">
        <v>-3.19</v>
      </c>
      <c r="E23" s="38">
        <v>-0.89</v>
      </c>
      <c r="F23" s="38">
        <v>-0.76</v>
      </c>
      <c r="G23" s="38">
        <v>-1.25</v>
      </c>
      <c r="H23" s="38">
        <v>1.02</v>
      </c>
      <c r="I23" s="38">
        <v>0.74</v>
      </c>
      <c r="J23" s="38">
        <v>12.33</v>
      </c>
      <c r="K23" s="38">
        <v>-0.45</v>
      </c>
      <c r="L23" s="38">
        <v>-6.71</v>
      </c>
      <c r="M23" s="38">
        <v>-1.33</v>
      </c>
      <c r="N23" s="38">
        <v>-0.35</v>
      </c>
      <c r="O23" s="38">
        <v>-0.44</v>
      </c>
      <c r="P23" s="38">
        <v>-0.61</v>
      </c>
    </row>
    <row r="24" spans="1:16" ht="15" x14ac:dyDescent="0.15">
      <c r="A24" s="4" t="s">
        <v>26</v>
      </c>
      <c r="B24" s="38">
        <v>0.89</v>
      </c>
      <c r="C24" s="38">
        <v>0.53</v>
      </c>
      <c r="D24" s="38">
        <v>2.65</v>
      </c>
      <c r="E24" s="38">
        <v>-0.09</v>
      </c>
      <c r="F24" s="38">
        <v>-0.13</v>
      </c>
      <c r="G24" s="38">
        <v>-0.12</v>
      </c>
      <c r="H24" s="38">
        <v>-0.14000000000000001</v>
      </c>
      <c r="I24" s="38">
        <v>-0.16</v>
      </c>
      <c r="J24" s="38">
        <v>-1.86</v>
      </c>
      <c r="K24" s="38">
        <v>-0.17</v>
      </c>
      <c r="L24" s="38">
        <v>-3.18</v>
      </c>
      <c r="M24" s="38">
        <v>-0.47</v>
      </c>
      <c r="N24" s="38">
        <v>0.03</v>
      </c>
      <c r="O24" s="38">
        <v>0.05</v>
      </c>
      <c r="P24" s="38">
        <v>0.05</v>
      </c>
    </row>
    <row r="25" spans="1:16" ht="15" x14ac:dyDescent="0.15">
      <c r="A25" s="39" t="s">
        <v>66</v>
      </c>
      <c r="B25" s="40">
        <v>-3.29</v>
      </c>
      <c r="C25" s="40">
        <v>-1.04</v>
      </c>
      <c r="D25" s="40">
        <v>-7.07</v>
      </c>
      <c r="E25" s="40">
        <v>-5.5</v>
      </c>
      <c r="F25" s="40">
        <v>-3.18</v>
      </c>
      <c r="G25" s="40">
        <v>-3.39</v>
      </c>
      <c r="H25" s="40">
        <v>-11.91</v>
      </c>
      <c r="I25" s="40">
        <v>-5.69</v>
      </c>
      <c r="J25" s="40">
        <v>-36.97</v>
      </c>
      <c r="K25" s="40">
        <v>-8.0399999999999991</v>
      </c>
      <c r="L25" s="40">
        <v>-56.38</v>
      </c>
      <c r="M25" s="40">
        <v>-8.49</v>
      </c>
      <c r="N25" s="40">
        <v>-3.72</v>
      </c>
      <c r="O25" s="40">
        <v>-2.12</v>
      </c>
      <c r="P25" s="40">
        <v>-2.33</v>
      </c>
    </row>
    <row r="26" spans="1:16" ht="15" x14ac:dyDescent="0.15">
      <c r="A26" s="4" t="s">
        <v>27</v>
      </c>
      <c r="B26" s="38">
        <v>-0.59</v>
      </c>
      <c r="C26" s="38">
        <v>-0.17</v>
      </c>
      <c r="D26" s="38">
        <v>-1.23</v>
      </c>
      <c r="E26" s="38">
        <v>-1.34</v>
      </c>
      <c r="F26" s="38">
        <v>-0.65</v>
      </c>
      <c r="G26" s="38">
        <v>-0.56999999999999995</v>
      </c>
      <c r="H26" s="38">
        <v>-1.53</v>
      </c>
      <c r="I26" s="38">
        <v>-0.53</v>
      </c>
      <c r="J26" s="38">
        <v>-5.62</v>
      </c>
      <c r="K26" s="38">
        <v>-3.2</v>
      </c>
      <c r="L26" s="38">
        <v>-19.79</v>
      </c>
      <c r="M26" s="38">
        <v>-2.66</v>
      </c>
      <c r="N26" s="38">
        <v>-0.33</v>
      </c>
      <c r="O26" s="38">
        <v>-0.2</v>
      </c>
      <c r="P26" s="38">
        <v>-0.17</v>
      </c>
    </row>
    <row r="27" spans="1:16" ht="15" x14ac:dyDescent="0.15">
      <c r="A27" s="4" t="s">
        <v>28</v>
      </c>
      <c r="B27" s="38">
        <v>-1.1100000000000001</v>
      </c>
      <c r="C27" s="38">
        <v>-0.32</v>
      </c>
      <c r="D27" s="38">
        <v>-2.72</v>
      </c>
      <c r="E27" s="38">
        <v>-0.28000000000000003</v>
      </c>
      <c r="F27" s="38">
        <v>-0.17</v>
      </c>
      <c r="G27" s="38">
        <v>-0.23</v>
      </c>
      <c r="H27" s="38">
        <v>-5.94</v>
      </c>
      <c r="I27" s="38">
        <v>-2.93</v>
      </c>
      <c r="J27" s="38">
        <v>-5.84</v>
      </c>
      <c r="K27" s="38">
        <v>-1.3</v>
      </c>
      <c r="L27" s="38">
        <v>-10.78</v>
      </c>
      <c r="M27" s="38">
        <v>-1.81</v>
      </c>
      <c r="N27" s="38">
        <v>-0.53</v>
      </c>
      <c r="O27" s="38">
        <v>-0.48</v>
      </c>
      <c r="P27" s="38">
        <v>-0.46</v>
      </c>
    </row>
    <row r="28" spans="1:16" ht="15" x14ac:dyDescent="0.15">
      <c r="A28" s="4" t="s">
        <v>29</v>
      </c>
      <c r="B28" s="38">
        <v>-0.75</v>
      </c>
      <c r="C28" s="38">
        <v>-0.19</v>
      </c>
      <c r="D28" s="38">
        <v>-0.99</v>
      </c>
      <c r="E28" s="38">
        <v>-3.32</v>
      </c>
      <c r="F28" s="38">
        <v>-1.84</v>
      </c>
      <c r="G28" s="38">
        <v>-1.99</v>
      </c>
      <c r="H28" s="38">
        <v>-2.75</v>
      </c>
      <c r="I28" s="38">
        <v>-1.1200000000000001</v>
      </c>
      <c r="J28" s="38">
        <v>-12.62</v>
      </c>
      <c r="K28" s="38">
        <v>-2.0699999999999998</v>
      </c>
      <c r="L28" s="38">
        <v>-11.92</v>
      </c>
      <c r="M28" s="38">
        <v>-1.87</v>
      </c>
      <c r="N28" s="38">
        <v>-1.81</v>
      </c>
      <c r="O28" s="38">
        <v>-0.68</v>
      </c>
      <c r="P28" s="38">
        <v>-0.86</v>
      </c>
    </row>
    <row r="29" spans="1:16" ht="15" x14ac:dyDescent="0.15">
      <c r="A29" s="13" t="s">
        <v>38</v>
      </c>
      <c r="B29" s="38">
        <v>-0.84</v>
      </c>
      <c r="C29" s="38">
        <v>-0.36</v>
      </c>
      <c r="D29" s="38">
        <v>-2.12</v>
      </c>
      <c r="E29" s="38">
        <v>-0.56999999999999995</v>
      </c>
      <c r="F29" s="38">
        <v>-0.52</v>
      </c>
      <c r="G29" s="38">
        <v>-0.61</v>
      </c>
      <c r="H29" s="38">
        <v>-1.7</v>
      </c>
      <c r="I29" s="38">
        <v>-1.1200000000000001</v>
      </c>
      <c r="J29" s="38">
        <v>-12.89</v>
      </c>
      <c r="K29" s="38">
        <v>-1.48</v>
      </c>
      <c r="L29" s="38">
        <v>-13.88</v>
      </c>
      <c r="M29" s="38">
        <v>-2.15</v>
      </c>
      <c r="N29" s="38">
        <v>-1.06</v>
      </c>
      <c r="O29" s="38">
        <v>-0.76</v>
      </c>
      <c r="P29" s="38">
        <v>-0.85</v>
      </c>
    </row>
    <row r="30" spans="1:16" ht="15" x14ac:dyDescent="0.15">
      <c r="A30" s="39" t="s">
        <v>67</v>
      </c>
      <c r="B30" s="40">
        <v>-1.75</v>
      </c>
      <c r="C30" s="40">
        <v>-0.71</v>
      </c>
      <c r="D30" s="40">
        <v>-3.22</v>
      </c>
      <c r="E30" s="40">
        <v>-1.54</v>
      </c>
      <c r="F30" s="40">
        <v>-1.82</v>
      </c>
      <c r="G30" s="40">
        <v>-1.57</v>
      </c>
      <c r="H30" s="40">
        <v>-1.19</v>
      </c>
      <c r="I30" s="40">
        <v>-1.1100000000000001</v>
      </c>
      <c r="J30" s="40">
        <v>-10.97</v>
      </c>
      <c r="K30" s="40">
        <v>0</v>
      </c>
      <c r="L30" s="40">
        <v>0.33</v>
      </c>
      <c r="M30" s="40">
        <v>-0.13</v>
      </c>
      <c r="N30" s="40">
        <v>-0.28999999999999998</v>
      </c>
      <c r="O30" s="40">
        <v>-0.31</v>
      </c>
      <c r="P30" s="40">
        <v>-0.3</v>
      </c>
    </row>
    <row r="31" spans="1:16" ht="15" x14ac:dyDescent="0.15">
      <c r="A31" s="4" t="s">
        <v>30</v>
      </c>
      <c r="B31" s="38">
        <v>-0.6</v>
      </c>
      <c r="C31" s="38">
        <v>-0.22</v>
      </c>
      <c r="D31" s="38">
        <v>-1.08</v>
      </c>
      <c r="E31" s="38">
        <v>-1.08</v>
      </c>
      <c r="F31" s="38">
        <v>-1.1100000000000001</v>
      </c>
      <c r="G31" s="38">
        <v>-0.97</v>
      </c>
      <c r="H31" s="38">
        <v>-0.67</v>
      </c>
      <c r="I31" s="38">
        <v>-0.57999999999999996</v>
      </c>
      <c r="J31" s="38">
        <v>-5.43</v>
      </c>
      <c r="K31" s="38">
        <v>-0.05</v>
      </c>
      <c r="L31" s="38">
        <v>-0.74</v>
      </c>
      <c r="M31" s="38">
        <v>-0.08</v>
      </c>
      <c r="N31" s="38">
        <v>-0.12</v>
      </c>
      <c r="O31" s="38">
        <v>-0.13</v>
      </c>
      <c r="P31" s="38">
        <v>-0.11</v>
      </c>
    </row>
    <row r="32" spans="1:16" ht="15" x14ac:dyDescent="0.15">
      <c r="A32" s="4" t="s">
        <v>31</v>
      </c>
      <c r="B32" s="38">
        <v>-0.55000000000000004</v>
      </c>
      <c r="C32" s="38">
        <v>-0.27</v>
      </c>
      <c r="D32" s="38">
        <v>-1.37</v>
      </c>
      <c r="E32" s="38">
        <v>-0.63</v>
      </c>
      <c r="F32" s="38">
        <v>-0.77</v>
      </c>
      <c r="G32" s="38">
        <v>-0.69</v>
      </c>
      <c r="H32" s="38">
        <v>-0.27</v>
      </c>
      <c r="I32" s="38">
        <v>-0.28999999999999998</v>
      </c>
      <c r="J32" s="38">
        <v>-2.77</v>
      </c>
      <c r="K32" s="38">
        <v>-0.34</v>
      </c>
      <c r="L32" s="38">
        <v>-5.57</v>
      </c>
      <c r="M32" s="38">
        <v>-0.75</v>
      </c>
      <c r="N32" s="38">
        <v>-0.1</v>
      </c>
      <c r="O32" s="38">
        <v>-0.12</v>
      </c>
      <c r="P32" s="38">
        <v>-0.12</v>
      </c>
    </row>
    <row r="33" spans="1:16" ht="15" x14ac:dyDescent="0.15">
      <c r="A33" s="4" t="s">
        <v>32</v>
      </c>
      <c r="B33" s="38">
        <v>-0.44</v>
      </c>
      <c r="C33" s="38">
        <v>-0.18</v>
      </c>
      <c r="D33" s="38">
        <v>-0.62</v>
      </c>
      <c r="E33" s="38">
        <v>-0.42</v>
      </c>
      <c r="F33" s="38">
        <v>-0.52</v>
      </c>
      <c r="G33" s="38">
        <v>-0.32</v>
      </c>
      <c r="H33" s="38">
        <v>0.36</v>
      </c>
      <c r="I33" s="38">
        <v>0.33</v>
      </c>
      <c r="J33" s="38">
        <v>2.34</v>
      </c>
      <c r="K33" s="38">
        <v>0</v>
      </c>
      <c r="L33" s="38">
        <v>0.03</v>
      </c>
      <c r="M33" s="38">
        <v>0</v>
      </c>
      <c r="N33" s="38">
        <v>-0.05</v>
      </c>
      <c r="O33" s="38">
        <v>-0.04</v>
      </c>
      <c r="P33" s="38">
        <v>-0.03</v>
      </c>
    </row>
    <row r="34" spans="1:16" ht="15" x14ac:dyDescent="0.15">
      <c r="A34" s="4" t="s">
        <v>33</v>
      </c>
      <c r="B34" s="38">
        <v>0.05</v>
      </c>
      <c r="C34" s="38">
        <v>0.05</v>
      </c>
      <c r="D34" s="38">
        <v>0.27</v>
      </c>
      <c r="E34" s="38">
        <v>-0.04</v>
      </c>
      <c r="F34" s="38">
        <v>-7.0000000000000007E-2</v>
      </c>
      <c r="G34" s="38">
        <v>-0.06</v>
      </c>
      <c r="H34" s="38">
        <v>-0.15</v>
      </c>
      <c r="I34" s="38">
        <v>-0.2</v>
      </c>
      <c r="J34" s="38">
        <v>-2</v>
      </c>
      <c r="K34" s="38">
        <v>0.05</v>
      </c>
      <c r="L34" s="38">
        <v>0.99</v>
      </c>
      <c r="M34" s="38">
        <v>0.13</v>
      </c>
      <c r="N34" s="38">
        <v>-0.11</v>
      </c>
      <c r="O34" s="38">
        <v>-0.15</v>
      </c>
      <c r="P34" s="38">
        <v>-0.12</v>
      </c>
    </row>
    <row r="35" spans="1:16" ht="15" x14ac:dyDescent="0.15">
      <c r="A35" s="4" t="s">
        <v>34</v>
      </c>
      <c r="B35" s="38">
        <v>-0.21</v>
      </c>
      <c r="C35" s="38">
        <v>-0.1</v>
      </c>
      <c r="D35" s="38">
        <v>-0.41</v>
      </c>
      <c r="E35" s="38">
        <v>0.63</v>
      </c>
      <c r="F35" s="38">
        <v>0.65</v>
      </c>
      <c r="G35" s="38">
        <v>0.47</v>
      </c>
      <c r="H35" s="38">
        <v>-0.47</v>
      </c>
      <c r="I35" s="38">
        <v>-0.38</v>
      </c>
      <c r="J35" s="38">
        <v>-3.12</v>
      </c>
      <c r="K35" s="38">
        <v>0.33</v>
      </c>
      <c r="L35" s="38">
        <v>5.63</v>
      </c>
      <c r="M35" s="38">
        <v>0.56999999999999995</v>
      </c>
      <c r="N35" s="38">
        <v>0.1</v>
      </c>
      <c r="O35" s="38">
        <v>0.13</v>
      </c>
      <c r="P35" s="38">
        <v>0.09</v>
      </c>
    </row>
    <row r="36" spans="1:16" ht="15" x14ac:dyDescent="0.15">
      <c r="A36" s="39" t="s">
        <v>68</v>
      </c>
      <c r="B36" s="40">
        <v>-2.85</v>
      </c>
      <c r="C36" s="40">
        <v>-1.9</v>
      </c>
      <c r="D36" s="40">
        <v>-9.01</v>
      </c>
      <c r="E36" s="40">
        <v>-3.34</v>
      </c>
      <c r="F36" s="40">
        <v>-4.6900000000000004</v>
      </c>
      <c r="G36" s="40">
        <v>-4.3499999999999996</v>
      </c>
      <c r="H36" s="40">
        <v>-2.65</v>
      </c>
      <c r="I36" s="40">
        <v>-3.34</v>
      </c>
      <c r="J36" s="40">
        <v>-34.979999999999997</v>
      </c>
      <c r="K36" s="40">
        <v>-2.44</v>
      </c>
      <c r="L36" s="40">
        <v>-49.83</v>
      </c>
      <c r="M36" s="40">
        <v>-7.19</v>
      </c>
      <c r="N36" s="40">
        <v>-0.32</v>
      </c>
      <c r="O36" s="40">
        <v>-0.48</v>
      </c>
      <c r="P36" s="40">
        <v>-0.54</v>
      </c>
    </row>
    <row r="37" spans="1:16" ht="15" x14ac:dyDescent="0.15">
      <c r="A37" s="4" t="s">
        <v>35</v>
      </c>
      <c r="B37" s="38">
        <v>-0.23</v>
      </c>
      <c r="C37" s="38">
        <v>-0.31</v>
      </c>
      <c r="D37" s="38">
        <v>-1.61</v>
      </c>
      <c r="E37" s="38">
        <v>-0.12</v>
      </c>
      <c r="F37" s="38">
        <v>-0.33</v>
      </c>
      <c r="G37" s="38">
        <v>-0.34</v>
      </c>
      <c r="H37" s="38">
        <v>-0.56999999999999995</v>
      </c>
      <c r="I37" s="38">
        <v>-1.1499999999999999</v>
      </c>
      <c r="J37" s="38">
        <v>-14.35</v>
      </c>
      <c r="K37" s="38">
        <v>-0.34</v>
      </c>
      <c r="L37" s="38">
        <v>-10.46</v>
      </c>
      <c r="M37" s="38">
        <v>-1.71</v>
      </c>
      <c r="N37" s="38">
        <v>0</v>
      </c>
      <c r="O37" s="38">
        <v>-0.01</v>
      </c>
      <c r="P37" s="38">
        <v>-0.01</v>
      </c>
    </row>
    <row r="38" spans="1:16" ht="15" x14ac:dyDescent="0.15">
      <c r="A38" s="4" t="s">
        <v>36</v>
      </c>
      <c r="B38" s="38">
        <v>-0.93</v>
      </c>
      <c r="C38" s="38">
        <v>-0.73</v>
      </c>
      <c r="D38" s="38">
        <v>-3.8</v>
      </c>
      <c r="E38" s="38">
        <v>-0.92</v>
      </c>
      <c r="F38" s="38">
        <v>-1.62</v>
      </c>
      <c r="G38" s="38">
        <v>-1.69</v>
      </c>
      <c r="H38" s="38">
        <v>-0.22</v>
      </c>
      <c r="I38" s="38">
        <v>-0.31</v>
      </c>
      <c r="J38" s="38">
        <v>-3.7</v>
      </c>
      <c r="K38" s="38">
        <v>-0.69</v>
      </c>
      <c r="L38" s="38">
        <v>-16.399999999999999</v>
      </c>
      <c r="M38" s="38">
        <v>-2.79</v>
      </c>
      <c r="N38" s="38">
        <v>-0.17</v>
      </c>
      <c r="O38" s="38">
        <v>-0.28999999999999998</v>
      </c>
      <c r="P38" s="38">
        <v>-0.38</v>
      </c>
    </row>
    <row r="39" spans="1:16" ht="15" x14ac:dyDescent="0.15">
      <c r="A39" s="4" t="s">
        <v>37</v>
      </c>
      <c r="B39" s="38">
        <v>-1.69</v>
      </c>
      <c r="C39" s="38">
        <v>-0.85</v>
      </c>
      <c r="D39" s="38">
        <v>-3.6</v>
      </c>
      <c r="E39" s="38">
        <v>-2.29</v>
      </c>
      <c r="F39" s="38">
        <v>-2.74</v>
      </c>
      <c r="G39" s="38">
        <v>-2.3199999999999998</v>
      </c>
      <c r="H39" s="38">
        <v>-1.85</v>
      </c>
      <c r="I39" s="38">
        <v>-1.88</v>
      </c>
      <c r="J39" s="38">
        <v>-16.93</v>
      </c>
      <c r="K39" s="38">
        <v>-1.41</v>
      </c>
      <c r="L39" s="38">
        <v>-22.97</v>
      </c>
      <c r="M39" s="38">
        <v>-2.69</v>
      </c>
      <c r="N39" s="38">
        <v>-0.15</v>
      </c>
      <c r="O39" s="38">
        <v>-0.18</v>
      </c>
      <c r="P39" s="38">
        <v>-0.15</v>
      </c>
    </row>
    <row r="40" spans="1:16" ht="15" x14ac:dyDescent="0.15">
      <c r="A40" s="39" t="s">
        <v>39</v>
      </c>
      <c r="B40" s="38">
        <v>-30.64</v>
      </c>
      <c r="C40" s="38">
        <v>-15.35</v>
      </c>
      <c r="D40" s="38">
        <v>-71.28</v>
      </c>
      <c r="E40" s="38">
        <v>-34.75</v>
      </c>
      <c r="F40" s="38">
        <v>-40.369999999999997</v>
      </c>
      <c r="G40" s="38">
        <v>-34.97</v>
      </c>
      <c r="H40" s="38">
        <v>-30.63</v>
      </c>
      <c r="I40" s="38">
        <v>-25.63</v>
      </c>
      <c r="J40" s="38">
        <v>-217.56</v>
      </c>
      <c r="K40" s="38">
        <v>-28.41</v>
      </c>
      <c r="L40" s="38">
        <v>-398.07</v>
      </c>
      <c r="M40" s="38">
        <v>-50.04</v>
      </c>
      <c r="N40" s="38">
        <v>-8.06</v>
      </c>
      <c r="O40" s="38">
        <v>-8.1</v>
      </c>
      <c r="P40" s="38">
        <v>-7.36</v>
      </c>
    </row>
  </sheetData>
  <mergeCells count="6">
    <mergeCell ref="A1:A2"/>
    <mergeCell ref="B1:D1"/>
    <mergeCell ref="E1:G1"/>
    <mergeCell ref="H1:J1"/>
    <mergeCell ref="K1:M1"/>
    <mergeCell ref="N1:P1"/>
  </mergeCells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0"/>
  <sheetViews>
    <sheetView workbookViewId="0">
      <selection activeCell="B5" sqref="B5"/>
    </sheetView>
  </sheetViews>
  <sheetFormatPr defaultRowHeight="15.75" x14ac:dyDescent="0.15"/>
  <cols>
    <col min="1" max="1" width="9" style="41"/>
  </cols>
  <sheetData>
    <row r="1" spans="1:16" ht="14.25" x14ac:dyDescent="0.15">
      <c r="A1" s="46" t="s">
        <v>0</v>
      </c>
      <c r="B1" s="47" t="s">
        <v>1</v>
      </c>
      <c r="C1" s="47"/>
      <c r="D1" s="47"/>
      <c r="E1" s="47" t="s">
        <v>2</v>
      </c>
      <c r="F1" s="47"/>
      <c r="G1" s="47"/>
      <c r="H1" s="47" t="s">
        <v>3</v>
      </c>
      <c r="I1" s="47"/>
      <c r="J1" s="47"/>
      <c r="K1" s="47" t="s">
        <v>4</v>
      </c>
      <c r="L1" s="47"/>
      <c r="M1" s="47"/>
      <c r="N1" s="47" t="s">
        <v>5</v>
      </c>
      <c r="O1" s="47"/>
      <c r="P1" s="47"/>
    </row>
    <row r="2" spans="1:16" ht="14.25" x14ac:dyDescent="0.15">
      <c r="A2" s="46"/>
      <c r="B2" s="38" t="s">
        <v>6</v>
      </c>
      <c r="C2" s="38" t="s">
        <v>7</v>
      </c>
      <c r="D2" s="38" t="s">
        <v>8</v>
      </c>
      <c r="E2" s="38" t="s">
        <v>6</v>
      </c>
      <c r="F2" s="38" t="s">
        <v>7</v>
      </c>
      <c r="G2" s="38" t="s">
        <v>8</v>
      </c>
      <c r="H2" s="38" t="s">
        <v>6</v>
      </c>
      <c r="I2" s="38" t="s">
        <v>7</v>
      </c>
      <c r="J2" s="38" t="s">
        <v>8</v>
      </c>
      <c r="K2" s="38" t="s">
        <v>6</v>
      </c>
      <c r="L2" s="38" t="s">
        <v>7</v>
      </c>
      <c r="M2" s="38" t="s">
        <v>8</v>
      </c>
      <c r="N2" s="38" t="s">
        <v>6</v>
      </c>
      <c r="O2" s="38" t="s">
        <v>7</v>
      </c>
      <c r="P2" s="38" t="s">
        <v>8</v>
      </c>
    </row>
    <row r="3" spans="1:16" ht="15" x14ac:dyDescent="0.15">
      <c r="A3" s="39" t="s">
        <v>62</v>
      </c>
      <c r="B3" s="40">
        <v>-6</v>
      </c>
      <c r="C3" s="40">
        <v>-3.29</v>
      </c>
      <c r="D3" s="40">
        <v>-13.68</v>
      </c>
      <c r="E3" s="40">
        <v>-6.47</v>
      </c>
      <c r="F3" s="40">
        <v>-8.39</v>
      </c>
      <c r="G3" s="40">
        <v>-6.4</v>
      </c>
      <c r="H3" s="40">
        <v>-4.05</v>
      </c>
      <c r="I3" s="40">
        <v>-4.33</v>
      </c>
      <c r="J3" s="40">
        <v>-37.42</v>
      </c>
      <c r="K3" s="40">
        <v>-2.42</v>
      </c>
      <c r="L3" s="40">
        <v>-48.69</v>
      </c>
      <c r="M3" s="40">
        <v>-4.84</v>
      </c>
      <c r="N3" s="40">
        <v>-0.43</v>
      </c>
      <c r="O3" s="40">
        <v>-0.82</v>
      </c>
      <c r="P3" s="40">
        <v>-0.62</v>
      </c>
    </row>
    <row r="4" spans="1:16" ht="15" x14ac:dyDescent="0.15">
      <c r="A4" s="4" t="s">
        <v>9</v>
      </c>
      <c r="B4" s="38">
        <v>-0.59</v>
      </c>
      <c r="C4" s="38">
        <v>-0.53</v>
      </c>
      <c r="D4" s="38">
        <v>-1.32</v>
      </c>
      <c r="E4" s="38">
        <v>-0.49</v>
      </c>
      <c r="F4" s="38">
        <v>-0.9</v>
      </c>
      <c r="G4" s="38">
        <v>-0.37</v>
      </c>
      <c r="H4" s="38">
        <v>-0.87</v>
      </c>
      <c r="I4" s="38">
        <v>-1.28</v>
      </c>
      <c r="J4" s="38">
        <v>-5.3</v>
      </c>
      <c r="K4" s="38">
        <v>-0.32</v>
      </c>
      <c r="L4" s="38">
        <v>-11.99</v>
      </c>
      <c r="M4" s="38">
        <v>-0.56000000000000005</v>
      </c>
      <c r="N4" s="38">
        <v>-0.06</v>
      </c>
      <c r="O4" s="38">
        <v>-0.2</v>
      </c>
      <c r="P4" s="38">
        <v>-7.0000000000000007E-2</v>
      </c>
    </row>
    <row r="5" spans="1:16" ht="15" x14ac:dyDescent="0.15">
      <c r="A5" s="4" t="s">
        <v>10</v>
      </c>
      <c r="B5" s="38">
        <v>-0.71</v>
      </c>
      <c r="C5" s="38">
        <v>-0.34</v>
      </c>
      <c r="D5" s="38">
        <v>-0.9</v>
      </c>
      <c r="E5" s="38">
        <v>-0.9</v>
      </c>
      <c r="F5" s="38">
        <v>-1.21</v>
      </c>
      <c r="G5" s="38">
        <v>-0.66</v>
      </c>
      <c r="H5" s="38">
        <v>-0.06</v>
      </c>
      <c r="I5" s="38">
        <v>-0.09</v>
      </c>
      <c r="J5" s="38">
        <v>-0.34</v>
      </c>
      <c r="K5" s="38">
        <v>-0.36</v>
      </c>
      <c r="L5" s="38">
        <v>-7.53</v>
      </c>
      <c r="M5" s="38">
        <v>-0.52</v>
      </c>
      <c r="N5" s="38">
        <v>-0.16</v>
      </c>
      <c r="O5" s="38">
        <v>-0.25</v>
      </c>
      <c r="P5" s="38">
        <v>-0.13</v>
      </c>
    </row>
    <row r="6" spans="1:16" ht="15" x14ac:dyDescent="0.15">
      <c r="A6" s="4" t="s">
        <v>11</v>
      </c>
      <c r="B6" s="38">
        <v>-1.58</v>
      </c>
      <c r="C6" s="38">
        <v>-0.91</v>
      </c>
      <c r="D6" s="38">
        <v>-4.83</v>
      </c>
      <c r="E6" s="38">
        <v>-0.96</v>
      </c>
      <c r="F6" s="38">
        <v>-1.33</v>
      </c>
      <c r="G6" s="38">
        <v>-1.4</v>
      </c>
      <c r="H6" s="38">
        <v>-1.0900000000000001</v>
      </c>
      <c r="I6" s="38">
        <v>-1.24</v>
      </c>
      <c r="J6" s="38">
        <v>-14.17</v>
      </c>
      <c r="K6" s="38">
        <v>-0.84</v>
      </c>
      <c r="L6" s="38">
        <v>-15.29</v>
      </c>
      <c r="M6" s="38">
        <v>-2.34</v>
      </c>
      <c r="N6" s="38">
        <v>-0.35</v>
      </c>
      <c r="O6" s="38">
        <v>-0.48</v>
      </c>
      <c r="P6" s="38">
        <v>-0.54</v>
      </c>
    </row>
    <row r="7" spans="1:16" ht="15" x14ac:dyDescent="0.15">
      <c r="A7" s="4" t="s">
        <v>12</v>
      </c>
      <c r="B7" s="38">
        <v>-1.88</v>
      </c>
      <c r="C7" s="38">
        <v>-0.9</v>
      </c>
      <c r="D7" s="38">
        <v>-4.59</v>
      </c>
      <c r="E7" s="38">
        <v>-2.46</v>
      </c>
      <c r="F7" s="38">
        <v>-2.77</v>
      </c>
      <c r="G7" s="38">
        <v>-2.71</v>
      </c>
      <c r="H7" s="38">
        <v>-2.36</v>
      </c>
      <c r="I7" s="38">
        <v>-2.04</v>
      </c>
      <c r="J7" s="38">
        <v>-19.760000000000002</v>
      </c>
      <c r="K7" s="38">
        <v>0.03</v>
      </c>
      <c r="L7" s="38">
        <v>0.37</v>
      </c>
      <c r="M7" s="38">
        <v>0.06</v>
      </c>
      <c r="N7" s="38">
        <v>0.14000000000000001</v>
      </c>
      <c r="O7" s="38">
        <v>0.13</v>
      </c>
      <c r="P7" s="38">
        <v>0.14000000000000001</v>
      </c>
    </row>
    <row r="8" spans="1:16" ht="30" x14ac:dyDescent="0.15">
      <c r="A8" s="8" t="s">
        <v>13</v>
      </c>
      <c r="B8" s="38">
        <v>-1.24</v>
      </c>
      <c r="C8" s="38">
        <v>-0.61</v>
      </c>
      <c r="D8" s="38">
        <v>-2.0499999999999998</v>
      </c>
      <c r="E8" s="38">
        <v>-1.65</v>
      </c>
      <c r="F8" s="38">
        <v>-2.1800000000000002</v>
      </c>
      <c r="G8" s="38">
        <v>-1.27</v>
      </c>
      <c r="H8" s="38">
        <v>0.33</v>
      </c>
      <c r="I8" s="38">
        <v>0.31</v>
      </c>
      <c r="J8" s="38">
        <v>2.16</v>
      </c>
      <c r="K8" s="38">
        <v>-0.94</v>
      </c>
      <c r="L8" s="38">
        <v>-14.24</v>
      </c>
      <c r="M8" s="38">
        <v>-1.48</v>
      </c>
      <c r="N8" s="38">
        <v>-0.01</v>
      </c>
      <c r="O8" s="38">
        <v>-0.01</v>
      </c>
      <c r="P8" s="38">
        <v>-0.01</v>
      </c>
    </row>
    <row r="9" spans="1:16" ht="15" x14ac:dyDescent="0.15">
      <c r="A9" s="18" t="s">
        <v>63</v>
      </c>
      <c r="B9" s="40">
        <v>-10.35</v>
      </c>
      <c r="C9" s="40">
        <v>-4.96</v>
      </c>
      <c r="D9" s="40">
        <v>-21.04</v>
      </c>
      <c r="E9" s="40">
        <v>-8.0299999999999994</v>
      </c>
      <c r="F9" s="40">
        <v>-10.119999999999999</v>
      </c>
      <c r="G9" s="40">
        <v>-7.71</v>
      </c>
      <c r="H9" s="40">
        <v>-6.67</v>
      </c>
      <c r="I9" s="40">
        <v>-7.09</v>
      </c>
      <c r="J9" s="40">
        <v>-61.32</v>
      </c>
      <c r="K9" s="40">
        <v>-5.89</v>
      </c>
      <c r="L9" s="40">
        <v>-100.95</v>
      </c>
      <c r="M9" s="40">
        <v>-10.26</v>
      </c>
      <c r="N9" s="40">
        <v>-1.22</v>
      </c>
      <c r="O9" s="40">
        <v>-1.68</v>
      </c>
      <c r="P9" s="40">
        <v>-1.1299999999999999</v>
      </c>
    </row>
    <row r="10" spans="1:16" ht="15" x14ac:dyDescent="0.15">
      <c r="A10" s="4" t="s">
        <v>14</v>
      </c>
      <c r="B10" s="38">
        <v>-2.09</v>
      </c>
      <c r="C10" s="38">
        <v>-0.75</v>
      </c>
      <c r="D10" s="38">
        <v>-2.02</v>
      </c>
      <c r="E10" s="38">
        <v>-0.64</v>
      </c>
      <c r="F10" s="38">
        <v>-0.63</v>
      </c>
      <c r="G10" s="38">
        <v>-0.28999999999999998</v>
      </c>
      <c r="H10" s="38">
        <v>-0.44</v>
      </c>
      <c r="I10" s="38">
        <v>-0.31</v>
      </c>
      <c r="J10" s="38">
        <v>-1.59</v>
      </c>
      <c r="K10" s="38">
        <v>-0.17</v>
      </c>
      <c r="L10" s="38">
        <v>-1.83</v>
      </c>
      <c r="M10" s="38">
        <v>-0.13</v>
      </c>
      <c r="N10" s="38">
        <v>-0.49</v>
      </c>
      <c r="O10" s="38">
        <v>-0.31</v>
      </c>
      <c r="P10" s="38">
        <v>-0.16</v>
      </c>
    </row>
    <row r="11" spans="1:16" ht="15" x14ac:dyDescent="0.15">
      <c r="A11" s="9" t="s">
        <v>15</v>
      </c>
      <c r="B11" s="38">
        <v>-2.35</v>
      </c>
      <c r="C11" s="38">
        <v>-0.94</v>
      </c>
      <c r="D11" s="38">
        <v>-4.3499999999999996</v>
      </c>
      <c r="E11" s="38">
        <v>-2.63</v>
      </c>
      <c r="F11" s="38">
        <v>-2.81</v>
      </c>
      <c r="G11" s="38">
        <v>-2.19</v>
      </c>
      <c r="H11" s="38">
        <v>-1.7</v>
      </c>
      <c r="I11" s="38">
        <v>-1.39</v>
      </c>
      <c r="J11" s="38">
        <v>-11.47</v>
      </c>
      <c r="K11" s="38">
        <v>-2.5</v>
      </c>
      <c r="L11" s="38">
        <v>-34.82</v>
      </c>
      <c r="M11" s="38">
        <v>-3.74</v>
      </c>
      <c r="N11" s="38">
        <v>0.25</v>
      </c>
      <c r="O11" s="38">
        <v>0.28999999999999998</v>
      </c>
      <c r="P11" s="38">
        <v>0.21</v>
      </c>
    </row>
    <row r="12" spans="1:16" ht="15" x14ac:dyDescent="0.15">
      <c r="A12" s="9" t="s">
        <v>16</v>
      </c>
      <c r="B12" s="38">
        <v>-2.6</v>
      </c>
      <c r="C12" s="38">
        <v>-1.63</v>
      </c>
      <c r="D12" s="38">
        <v>-6.8</v>
      </c>
      <c r="E12" s="38">
        <v>-2.12</v>
      </c>
      <c r="F12" s="38">
        <v>-3.41</v>
      </c>
      <c r="G12" s="38">
        <v>-2.56</v>
      </c>
      <c r="H12" s="38">
        <v>-0.36</v>
      </c>
      <c r="I12" s="38">
        <v>-0.47</v>
      </c>
      <c r="J12" s="38">
        <v>-3.94</v>
      </c>
      <c r="K12" s="38">
        <v>-0.84</v>
      </c>
      <c r="L12" s="38">
        <v>-16.66</v>
      </c>
      <c r="M12" s="38">
        <v>-1.88</v>
      </c>
      <c r="N12" s="38">
        <v>-0.41</v>
      </c>
      <c r="O12" s="38">
        <v>-0.66</v>
      </c>
      <c r="P12" s="38">
        <v>-0.5</v>
      </c>
    </row>
    <row r="13" spans="1:16" ht="15" x14ac:dyDescent="0.15">
      <c r="A13" s="9" t="s">
        <v>17</v>
      </c>
      <c r="B13" s="38">
        <v>-0.6</v>
      </c>
      <c r="C13" s="38">
        <v>-0.47</v>
      </c>
      <c r="D13" s="38">
        <v>-3.09</v>
      </c>
      <c r="E13" s="38">
        <v>-0.21</v>
      </c>
      <c r="F13" s="38">
        <v>-0.44</v>
      </c>
      <c r="G13" s="38">
        <v>-0.47</v>
      </c>
      <c r="H13" s="38">
        <v>-1.37</v>
      </c>
      <c r="I13" s="38">
        <v>-2.14</v>
      </c>
      <c r="J13" s="38">
        <v>-25.45</v>
      </c>
      <c r="K13" s="38">
        <v>-0.27</v>
      </c>
      <c r="L13" s="38">
        <v>-6.7</v>
      </c>
      <c r="M13" s="38">
        <v>-1.05</v>
      </c>
      <c r="N13" s="38">
        <v>-0.18</v>
      </c>
      <c r="O13" s="38">
        <v>-0.35</v>
      </c>
      <c r="P13" s="38">
        <v>-0.33</v>
      </c>
    </row>
    <row r="14" spans="1:16" ht="15" x14ac:dyDescent="0.15">
      <c r="A14" s="4" t="s">
        <v>18</v>
      </c>
      <c r="B14" s="38">
        <v>-0.42</v>
      </c>
      <c r="C14" s="38">
        <v>-0.24</v>
      </c>
      <c r="D14" s="38">
        <v>-1.63</v>
      </c>
      <c r="E14" s="38">
        <v>-0.91</v>
      </c>
      <c r="F14" s="38">
        <v>-1.32</v>
      </c>
      <c r="G14" s="38">
        <v>-1.34</v>
      </c>
      <c r="H14" s="38">
        <v>-0.46</v>
      </c>
      <c r="I14" s="38">
        <v>-0.53</v>
      </c>
      <c r="J14" s="38">
        <v>-6.05</v>
      </c>
      <c r="K14" s="38">
        <v>-0.28999999999999998</v>
      </c>
      <c r="L14" s="38">
        <v>-4.87</v>
      </c>
      <c r="M14" s="38">
        <v>-0.76</v>
      </c>
      <c r="N14" s="38">
        <v>-0.11</v>
      </c>
      <c r="O14" s="38">
        <v>-0.16</v>
      </c>
      <c r="P14" s="38">
        <v>-0.15</v>
      </c>
    </row>
    <row r="15" spans="1:16" ht="15" x14ac:dyDescent="0.15">
      <c r="A15" s="4" t="s">
        <v>19</v>
      </c>
      <c r="B15" s="38">
        <v>-1.76</v>
      </c>
      <c r="C15" s="38">
        <v>-0.6</v>
      </c>
      <c r="D15" s="38">
        <v>-2.02</v>
      </c>
      <c r="E15" s="38">
        <v>-1.43</v>
      </c>
      <c r="F15" s="38">
        <v>-1.38</v>
      </c>
      <c r="G15" s="38">
        <v>-0.75</v>
      </c>
      <c r="H15" s="38">
        <v>-2.02</v>
      </c>
      <c r="I15" s="38">
        <v>-1.83</v>
      </c>
      <c r="J15" s="38">
        <v>-9.9</v>
      </c>
      <c r="K15" s="38">
        <v>-1.04</v>
      </c>
      <c r="L15" s="38">
        <v>-18.53</v>
      </c>
      <c r="M15" s="38">
        <v>-1.27</v>
      </c>
      <c r="N15" s="38">
        <v>-0.28999999999999998</v>
      </c>
      <c r="O15" s="38">
        <v>-0.45</v>
      </c>
      <c r="P15" s="38">
        <v>-0.2</v>
      </c>
    </row>
    <row r="16" spans="1:16" ht="15" x14ac:dyDescent="0.15">
      <c r="A16" s="4" t="s">
        <v>20</v>
      </c>
      <c r="B16" s="38">
        <v>-0.52</v>
      </c>
      <c r="C16" s="38">
        <v>-0.32</v>
      </c>
      <c r="D16" s="38">
        <v>-1.1200000000000001</v>
      </c>
      <c r="E16" s="38">
        <v>-0.11</v>
      </c>
      <c r="F16" s="38">
        <v>-0.14000000000000001</v>
      </c>
      <c r="G16" s="38">
        <v>-0.11</v>
      </c>
      <c r="H16" s="38">
        <v>-0.32</v>
      </c>
      <c r="I16" s="38">
        <v>-0.42</v>
      </c>
      <c r="J16" s="38">
        <v>-2.92</v>
      </c>
      <c r="K16" s="38">
        <v>-0.77</v>
      </c>
      <c r="L16" s="38">
        <v>-17.53</v>
      </c>
      <c r="M16" s="38">
        <v>-1.43</v>
      </c>
      <c r="N16" s="38">
        <v>0</v>
      </c>
      <c r="O16" s="38">
        <v>-0.04</v>
      </c>
      <c r="P16" s="38">
        <v>0.01</v>
      </c>
    </row>
    <row r="17" spans="1:16" ht="15" x14ac:dyDescent="0.15">
      <c r="A17" s="39" t="s">
        <v>64</v>
      </c>
      <c r="B17" s="40">
        <v>-4.0599999999999996</v>
      </c>
      <c r="C17" s="40">
        <v>-2.0499999999999998</v>
      </c>
      <c r="D17" s="40">
        <v>-11.47</v>
      </c>
      <c r="E17" s="40">
        <v>-6.99</v>
      </c>
      <c r="F17" s="40">
        <v>-8.14</v>
      </c>
      <c r="G17" s="40">
        <v>-8.32</v>
      </c>
      <c r="H17" s="40">
        <v>-4.1100000000000003</v>
      </c>
      <c r="I17" s="40">
        <v>-3.52</v>
      </c>
      <c r="J17" s="40">
        <v>-39.17</v>
      </c>
      <c r="K17" s="40">
        <v>-8.07</v>
      </c>
      <c r="L17" s="40">
        <v>-108.95</v>
      </c>
      <c r="M17" s="40">
        <v>-15.97</v>
      </c>
      <c r="N17" s="40">
        <v>-1.45</v>
      </c>
      <c r="O17" s="40">
        <v>-1.61</v>
      </c>
      <c r="P17" s="40">
        <v>-1.64</v>
      </c>
    </row>
    <row r="18" spans="1:16" ht="15" x14ac:dyDescent="0.15">
      <c r="A18" s="4" t="s">
        <v>21</v>
      </c>
      <c r="B18" s="38">
        <v>-1.25</v>
      </c>
      <c r="C18" s="38">
        <v>-0.81</v>
      </c>
      <c r="D18" s="38">
        <v>-4.0999999999999996</v>
      </c>
      <c r="E18" s="38">
        <v>-2.09</v>
      </c>
      <c r="F18" s="38">
        <v>-3.29</v>
      </c>
      <c r="G18" s="38">
        <v>-3.14</v>
      </c>
      <c r="H18" s="38">
        <v>-1.01</v>
      </c>
      <c r="I18" s="38">
        <v>-1.24</v>
      </c>
      <c r="J18" s="38">
        <v>-12.49</v>
      </c>
      <c r="K18" s="38">
        <v>-2.27</v>
      </c>
      <c r="L18" s="38">
        <v>-44.01</v>
      </c>
      <c r="M18" s="38">
        <v>-6.15</v>
      </c>
      <c r="N18" s="38">
        <v>-0.43</v>
      </c>
      <c r="O18" s="38">
        <v>-0.68</v>
      </c>
      <c r="P18" s="38">
        <v>-0.62</v>
      </c>
    </row>
    <row r="19" spans="1:16" ht="15" x14ac:dyDescent="0.15">
      <c r="A19" s="4" t="s">
        <v>22</v>
      </c>
      <c r="B19" s="38">
        <v>-1.18</v>
      </c>
      <c r="C19" s="38">
        <v>-0.48</v>
      </c>
      <c r="D19" s="38">
        <v>-2.77</v>
      </c>
      <c r="E19" s="38">
        <v>-2.4300000000000002</v>
      </c>
      <c r="F19" s="38">
        <v>-2.19</v>
      </c>
      <c r="G19" s="38">
        <v>-2.31</v>
      </c>
      <c r="H19" s="38">
        <v>-1.32</v>
      </c>
      <c r="I19" s="38">
        <v>-0.84</v>
      </c>
      <c r="J19" s="38">
        <v>-9.25</v>
      </c>
      <c r="K19" s="38">
        <v>-4.01</v>
      </c>
      <c r="L19" s="38">
        <v>-42.89</v>
      </c>
      <c r="M19" s="38">
        <v>-6.03</v>
      </c>
      <c r="N19" s="38">
        <v>-0.6</v>
      </c>
      <c r="O19" s="38">
        <v>-0.54</v>
      </c>
      <c r="P19" s="38">
        <v>-0.54</v>
      </c>
    </row>
    <row r="20" spans="1:16" ht="15" x14ac:dyDescent="0.15">
      <c r="A20" s="4" t="s">
        <v>23</v>
      </c>
      <c r="B20" s="38">
        <v>-1.63</v>
      </c>
      <c r="C20" s="38">
        <v>-0.76</v>
      </c>
      <c r="D20" s="38">
        <v>-4.5999999999999996</v>
      </c>
      <c r="E20" s="38">
        <v>-2.46</v>
      </c>
      <c r="F20" s="38">
        <v>-2.66</v>
      </c>
      <c r="G20" s="38">
        <v>-2.87</v>
      </c>
      <c r="H20" s="38">
        <v>-1.78</v>
      </c>
      <c r="I20" s="38">
        <v>-1.44</v>
      </c>
      <c r="J20" s="38">
        <v>-17.420000000000002</v>
      </c>
      <c r="K20" s="38">
        <v>-1.78</v>
      </c>
      <c r="L20" s="38">
        <v>-22.06</v>
      </c>
      <c r="M20" s="38">
        <v>-3.79</v>
      </c>
      <c r="N20" s="38">
        <v>-0.42</v>
      </c>
      <c r="O20" s="38">
        <v>-0.39</v>
      </c>
      <c r="P20" s="38">
        <v>-0.48</v>
      </c>
    </row>
    <row r="21" spans="1:16" ht="15" x14ac:dyDescent="0.15">
      <c r="A21" s="39" t="s">
        <v>65</v>
      </c>
      <c r="B21" s="40">
        <v>-1.72</v>
      </c>
      <c r="C21" s="40">
        <v>-1.06</v>
      </c>
      <c r="D21" s="40">
        <v>-4.51</v>
      </c>
      <c r="E21" s="40">
        <v>-2.11</v>
      </c>
      <c r="F21" s="40">
        <v>-2.93</v>
      </c>
      <c r="G21" s="40">
        <v>-2.4300000000000002</v>
      </c>
      <c r="H21" s="40">
        <v>0.37</v>
      </c>
      <c r="I21" s="40">
        <v>-0.05</v>
      </c>
      <c r="J21" s="40">
        <v>6.13</v>
      </c>
      <c r="K21" s="40">
        <v>-1.6</v>
      </c>
      <c r="L21" s="40">
        <v>-33.49</v>
      </c>
      <c r="M21" s="40">
        <v>-3.3</v>
      </c>
      <c r="N21" s="40">
        <v>-0.64</v>
      </c>
      <c r="O21" s="40">
        <v>-1.08</v>
      </c>
      <c r="P21" s="40">
        <v>-0.8</v>
      </c>
    </row>
    <row r="22" spans="1:16" ht="15" x14ac:dyDescent="0.15">
      <c r="A22" s="4" t="s">
        <v>24</v>
      </c>
      <c r="B22" s="38">
        <v>-1.75</v>
      </c>
      <c r="C22" s="38">
        <v>-1.28</v>
      </c>
      <c r="D22" s="38">
        <v>-4.13</v>
      </c>
      <c r="E22" s="38">
        <v>-1.1499999999999999</v>
      </c>
      <c r="F22" s="38">
        <v>-2.06</v>
      </c>
      <c r="G22" s="38">
        <v>-1.0900000000000001</v>
      </c>
      <c r="H22" s="38">
        <v>-0.38</v>
      </c>
      <c r="I22" s="38">
        <v>-0.54</v>
      </c>
      <c r="J22" s="38">
        <v>-2.78</v>
      </c>
      <c r="K22" s="38">
        <v>-1.04</v>
      </c>
      <c r="L22" s="38">
        <v>-24.44</v>
      </c>
      <c r="M22" s="38">
        <v>-1.67</v>
      </c>
      <c r="N22" s="38">
        <v>-0.35</v>
      </c>
      <c r="O22" s="38">
        <v>-0.73</v>
      </c>
      <c r="P22" s="38">
        <v>-0.3</v>
      </c>
    </row>
    <row r="23" spans="1:16" ht="15" x14ac:dyDescent="0.15">
      <c r="A23" s="4" t="s">
        <v>25</v>
      </c>
      <c r="B23" s="38">
        <v>-0.85</v>
      </c>
      <c r="C23" s="38">
        <v>-0.32</v>
      </c>
      <c r="D23" s="38">
        <v>-3.03</v>
      </c>
      <c r="E23" s="38">
        <v>-0.87</v>
      </c>
      <c r="F23" s="38">
        <v>-0.74</v>
      </c>
      <c r="G23" s="38">
        <v>-1.21</v>
      </c>
      <c r="H23" s="38">
        <v>0.89</v>
      </c>
      <c r="I23" s="38">
        <v>0.64</v>
      </c>
      <c r="J23" s="38">
        <v>10.74</v>
      </c>
      <c r="K23" s="38">
        <v>-0.38</v>
      </c>
      <c r="L23" s="38">
        <v>-5.77</v>
      </c>
      <c r="M23" s="38">
        <v>-1.1399999999999999</v>
      </c>
      <c r="N23" s="38">
        <v>-0.32</v>
      </c>
      <c r="O23" s="38">
        <v>-0.41</v>
      </c>
      <c r="P23" s="38">
        <v>-0.56000000000000005</v>
      </c>
    </row>
    <row r="24" spans="1:16" ht="15" x14ac:dyDescent="0.15">
      <c r="A24" s="4" t="s">
        <v>26</v>
      </c>
      <c r="B24" s="38">
        <v>0.89</v>
      </c>
      <c r="C24" s="38">
        <v>0.53</v>
      </c>
      <c r="D24" s="38">
        <v>2.65</v>
      </c>
      <c r="E24" s="38">
        <v>-0.09</v>
      </c>
      <c r="F24" s="38">
        <v>-0.13</v>
      </c>
      <c r="G24" s="38">
        <v>-0.12</v>
      </c>
      <c r="H24" s="38">
        <v>-0.14000000000000001</v>
      </c>
      <c r="I24" s="38">
        <v>-0.16</v>
      </c>
      <c r="J24" s="38">
        <v>-1.83</v>
      </c>
      <c r="K24" s="38">
        <v>-0.17</v>
      </c>
      <c r="L24" s="38">
        <v>-3.29</v>
      </c>
      <c r="M24" s="38">
        <v>-0.48</v>
      </c>
      <c r="N24" s="38">
        <v>0.03</v>
      </c>
      <c r="O24" s="38">
        <v>0.05</v>
      </c>
      <c r="P24" s="38">
        <v>0.05</v>
      </c>
    </row>
    <row r="25" spans="1:16" ht="15" x14ac:dyDescent="0.15">
      <c r="A25" s="39" t="s">
        <v>66</v>
      </c>
      <c r="B25" s="40">
        <v>-3.25</v>
      </c>
      <c r="C25" s="40">
        <v>-1.03</v>
      </c>
      <c r="D25" s="40">
        <v>-6.99</v>
      </c>
      <c r="E25" s="40">
        <v>-5.32</v>
      </c>
      <c r="F25" s="40">
        <v>-3.09</v>
      </c>
      <c r="G25" s="40">
        <v>-3.3</v>
      </c>
      <c r="H25" s="40">
        <v>-11.77</v>
      </c>
      <c r="I25" s="40">
        <v>-5.63</v>
      </c>
      <c r="J25" s="40">
        <v>-36.1</v>
      </c>
      <c r="K25" s="40">
        <v>-8.3000000000000007</v>
      </c>
      <c r="L25" s="40">
        <v>-58.17</v>
      </c>
      <c r="M25" s="40">
        <v>-8.76</v>
      </c>
      <c r="N25" s="40">
        <v>-3.78</v>
      </c>
      <c r="O25" s="40">
        <v>-2.15</v>
      </c>
      <c r="P25" s="40">
        <v>-2.36</v>
      </c>
    </row>
    <row r="26" spans="1:16" ht="15" x14ac:dyDescent="0.15">
      <c r="A26" s="4" t="s">
        <v>27</v>
      </c>
      <c r="B26" s="38">
        <v>-0.56999999999999995</v>
      </c>
      <c r="C26" s="38">
        <v>-0.16</v>
      </c>
      <c r="D26" s="38">
        <v>-1.2</v>
      </c>
      <c r="E26" s="38">
        <v>-1.21</v>
      </c>
      <c r="F26" s="38">
        <v>-0.59</v>
      </c>
      <c r="G26" s="38">
        <v>-0.51</v>
      </c>
      <c r="H26" s="38">
        <v>-1.51</v>
      </c>
      <c r="I26" s="38">
        <v>-0.52</v>
      </c>
      <c r="J26" s="38">
        <v>-5.55</v>
      </c>
      <c r="K26" s="38">
        <v>-3.29</v>
      </c>
      <c r="L26" s="38">
        <v>-20.36</v>
      </c>
      <c r="M26" s="38">
        <v>-2.74</v>
      </c>
      <c r="N26" s="38">
        <v>-0.33</v>
      </c>
      <c r="O26" s="38">
        <v>-0.21</v>
      </c>
      <c r="P26" s="38">
        <v>-0.17</v>
      </c>
    </row>
    <row r="27" spans="1:16" ht="15" x14ac:dyDescent="0.15">
      <c r="A27" s="4" t="s">
        <v>28</v>
      </c>
      <c r="B27" s="38">
        <v>-1.0900000000000001</v>
      </c>
      <c r="C27" s="38">
        <v>-0.32</v>
      </c>
      <c r="D27" s="38">
        <v>-2.69</v>
      </c>
      <c r="E27" s="38">
        <v>-0.26</v>
      </c>
      <c r="F27" s="38">
        <v>-0.16</v>
      </c>
      <c r="G27" s="38">
        <v>-0.21</v>
      </c>
      <c r="H27" s="38">
        <v>-5.87</v>
      </c>
      <c r="I27" s="38">
        <v>-2.89</v>
      </c>
      <c r="J27" s="38">
        <v>-5.3</v>
      </c>
      <c r="K27" s="38">
        <v>-1.34</v>
      </c>
      <c r="L27" s="38">
        <v>-11.14</v>
      </c>
      <c r="M27" s="38">
        <v>-1.87</v>
      </c>
      <c r="N27" s="38">
        <v>-0.54</v>
      </c>
      <c r="O27" s="38">
        <v>-0.49</v>
      </c>
      <c r="P27" s="38">
        <v>-0.47</v>
      </c>
    </row>
    <row r="28" spans="1:16" ht="15" x14ac:dyDescent="0.15">
      <c r="A28" s="4" t="s">
        <v>29</v>
      </c>
      <c r="B28" s="38">
        <v>-0.75</v>
      </c>
      <c r="C28" s="38">
        <v>-0.19</v>
      </c>
      <c r="D28" s="38">
        <v>-0.99</v>
      </c>
      <c r="E28" s="38">
        <v>-3.28</v>
      </c>
      <c r="F28" s="38">
        <v>-1.82</v>
      </c>
      <c r="G28" s="38">
        <v>-1.97</v>
      </c>
      <c r="H28" s="38">
        <v>-2.71</v>
      </c>
      <c r="I28" s="38">
        <v>-1.1000000000000001</v>
      </c>
      <c r="J28" s="38">
        <v>-12.45</v>
      </c>
      <c r="K28" s="38">
        <v>-2.14</v>
      </c>
      <c r="L28" s="38">
        <v>-12.32</v>
      </c>
      <c r="M28" s="38">
        <v>-1.93</v>
      </c>
      <c r="N28" s="38">
        <v>-1.85</v>
      </c>
      <c r="O28" s="38">
        <v>-0.69</v>
      </c>
      <c r="P28" s="38">
        <v>-0.87</v>
      </c>
    </row>
    <row r="29" spans="1:16" ht="15" x14ac:dyDescent="0.15">
      <c r="A29" s="13" t="s">
        <v>38</v>
      </c>
      <c r="B29" s="38">
        <v>-0.83</v>
      </c>
      <c r="C29" s="38">
        <v>-0.36</v>
      </c>
      <c r="D29" s="38">
        <v>-2.11</v>
      </c>
      <c r="E29" s="38">
        <v>-0.56999999999999995</v>
      </c>
      <c r="F29" s="38">
        <v>-0.52</v>
      </c>
      <c r="G29" s="38">
        <v>-0.61</v>
      </c>
      <c r="H29" s="38">
        <v>-1.68</v>
      </c>
      <c r="I29" s="38">
        <v>-1.1100000000000001</v>
      </c>
      <c r="J29" s="38">
        <v>-12.8</v>
      </c>
      <c r="K29" s="38">
        <v>-1.53</v>
      </c>
      <c r="L29" s="38">
        <v>-14.35</v>
      </c>
      <c r="M29" s="38">
        <v>-2.2200000000000002</v>
      </c>
      <c r="N29" s="38">
        <v>-1.07</v>
      </c>
      <c r="O29" s="38">
        <v>-0.77</v>
      </c>
      <c r="P29" s="38">
        <v>-0.85</v>
      </c>
    </row>
    <row r="30" spans="1:16" ht="15" x14ac:dyDescent="0.15">
      <c r="A30" s="39" t="s">
        <v>67</v>
      </c>
      <c r="B30" s="40">
        <v>-1.73</v>
      </c>
      <c r="C30" s="40">
        <v>-0.71</v>
      </c>
      <c r="D30" s="40">
        <v>-3.19</v>
      </c>
      <c r="E30" s="40">
        <v>-1.5</v>
      </c>
      <c r="F30" s="40">
        <v>-1.76</v>
      </c>
      <c r="G30" s="40">
        <v>-1.52</v>
      </c>
      <c r="H30" s="40">
        <v>-1.2</v>
      </c>
      <c r="I30" s="40">
        <v>-1.1200000000000001</v>
      </c>
      <c r="J30" s="40">
        <v>-11.02</v>
      </c>
      <c r="K30" s="40">
        <v>-0.01</v>
      </c>
      <c r="L30" s="40">
        <v>0.31</v>
      </c>
      <c r="M30" s="40">
        <v>-0.14000000000000001</v>
      </c>
      <c r="N30" s="40">
        <v>-0.28999999999999998</v>
      </c>
      <c r="O30" s="40">
        <v>-0.3</v>
      </c>
      <c r="P30" s="40">
        <v>-0.3</v>
      </c>
    </row>
    <row r="31" spans="1:16" ht="15" x14ac:dyDescent="0.15">
      <c r="A31" s="4" t="s">
        <v>30</v>
      </c>
      <c r="B31" s="38">
        <v>-0.59</v>
      </c>
      <c r="C31" s="38">
        <v>-0.21</v>
      </c>
      <c r="D31" s="38">
        <v>-1.06</v>
      </c>
      <c r="E31" s="38">
        <v>-1.03</v>
      </c>
      <c r="F31" s="38">
        <v>-1.06</v>
      </c>
      <c r="G31" s="38">
        <v>-0.92</v>
      </c>
      <c r="H31" s="38">
        <v>-0.66</v>
      </c>
      <c r="I31" s="38">
        <v>-0.57999999999999996</v>
      </c>
      <c r="J31" s="38">
        <v>-5.4</v>
      </c>
      <c r="K31" s="38">
        <v>-0.05</v>
      </c>
      <c r="L31" s="38">
        <v>-0.81</v>
      </c>
      <c r="M31" s="38">
        <v>-0.09</v>
      </c>
      <c r="N31" s="38">
        <v>-0.12</v>
      </c>
      <c r="O31" s="38">
        <v>-0.13</v>
      </c>
      <c r="P31" s="38">
        <v>-0.11</v>
      </c>
    </row>
    <row r="32" spans="1:16" ht="15" x14ac:dyDescent="0.15">
      <c r="A32" s="4" t="s">
        <v>31</v>
      </c>
      <c r="B32" s="38">
        <v>-0.55000000000000004</v>
      </c>
      <c r="C32" s="38">
        <v>-0.27</v>
      </c>
      <c r="D32" s="38">
        <v>-1.37</v>
      </c>
      <c r="E32" s="38">
        <v>-0.62</v>
      </c>
      <c r="F32" s="38">
        <v>-0.75</v>
      </c>
      <c r="G32" s="38">
        <v>-0.67</v>
      </c>
      <c r="H32" s="38">
        <v>-0.26</v>
      </c>
      <c r="I32" s="38">
        <v>-0.28000000000000003</v>
      </c>
      <c r="J32" s="38">
        <v>-2.71</v>
      </c>
      <c r="K32" s="38">
        <v>-0.35</v>
      </c>
      <c r="L32" s="38">
        <v>-5.75</v>
      </c>
      <c r="M32" s="38">
        <v>-0.78</v>
      </c>
      <c r="N32" s="38">
        <v>-0.11</v>
      </c>
      <c r="O32" s="38">
        <v>-0.12</v>
      </c>
      <c r="P32" s="38">
        <v>-0.12</v>
      </c>
    </row>
    <row r="33" spans="1:16" ht="15" x14ac:dyDescent="0.15">
      <c r="A33" s="4" t="s">
        <v>32</v>
      </c>
      <c r="B33" s="38">
        <v>-0.43</v>
      </c>
      <c r="C33" s="38">
        <v>-0.17</v>
      </c>
      <c r="D33" s="38">
        <v>-0.62</v>
      </c>
      <c r="E33" s="38">
        <v>-0.4</v>
      </c>
      <c r="F33" s="38">
        <v>-0.49</v>
      </c>
      <c r="G33" s="38">
        <v>-0.31</v>
      </c>
      <c r="H33" s="38">
        <v>0.32</v>
      </c>
      <c r="I33" s="38">
        <v>0.28999999999999998</v>
      </c>
      <c r="J33" s="38">
        <v>2.04</v>
      </c>
      <c r="K33" s="38">
        <v>0</v>
      </c>
      <c r="L33" s="38">
        <v>0.03</v>
      </c>
      <c r="M33" s="38">
        <v>0</v>
      </c>
      <c r="N33" s="38">
        <v>-0.05</v>
      </c>
      <c r="O33" s="38">
        <v>-0.04</v>
      </c>
      <c r="P33" s="38">
        <v>-0.03</v>
      </c>
    </row>
    <row r="34" spans="1:16" ht="15" x14ac:dyDescent="0.15">
      <c r="A34" s="4" t="s">
        <v>33</v>
      </c>
      <c r="B34" s="38">
        <v>0.05</v>
      </c>
      <c r="C34" s="38">
        <v>0.05</v>
      </c>
      <c r="D34" s="38">
        <v>0.27</v>
      </c>
      <c r="E34" s="38">
        <v>-0.03</v>
      </c>
      <c r="F34" s="38">
        <v>-0.06</v>
      </c>
      <c r="G34" s="38">
        <v>-0.05</v>
      </c>
      <c r="H34" s="38">
        <v>-0.14000000000000001</v>
      </c>
      <c r="I34" s="38">
        <v>-0.19</v>
      </c>
      <c r="J34" s="38">
        <v>-1.96</v>
      </c>
      <c r="K34" s="38">
        <v>0.06</v>
      </c>
      <c r="L34" s="38">
        <v>1.02</v>
      </c>
      <c r="M34" s="38">
        <v>0.14000000000000001</v>
      </c>
      <c r="N34" s="38">
        <v>-0.1</v>
      </c>
      <c r="O34" s="38">
        <v>-0.15</v>
      </c>
      <c r="P34" s="38">
        <v>-0.12</v>
      </c>
    </row>
    <row r="35" spans="1:16" ht="15" x14ac:dyDescent="0.15">
      <c r="A35" s="4" t="s">
        <v>34</v>
      </c>
      <c r="B35" s="38">
        <v>-0.2</v>
      </c>
      <c r="C35" s="38">
        <v>-0.09</v>
      </c>
      <c r="D35" s="38">
        <v>-0.41</v>
      </c>
      <c r="E35" s="38">
        <v>0.57999999999999996</v>
      </c>
      <c r="F35" s="38">
        <v>0.6</v>
      </c>
      <c r="G35" s="38">
        <v>0.43</v>
      </c>
      <c r="H35" s="38">
        <v>-0.45</v>
      </c>
      <c r="I35" s="38">
        <v>-0.36</v>
      </c>
      <c r="J35" s="38">
        <v>-2.99</v>
      </c>
      <c r="K35" s="38">
        <v>0.34</v>
      </c>
      <c r="L35" s="38">
        <v>5.81</v>
      </c>
      <c r="M35" s="38">
        <v>0.59</v>
      </c>
      <c r="N35" s="38">
        <v>0.1</v>
      </c>
      <c r="O35" s="38">
        <v>0.13</v>
      </c>
      <c r="P35" s="38">
        <v>0.09</v>
      </c>
    </row>
    <row r="36" spans="1:16" ht="15" x14ac:dyDescent="0.15">
      <c r="A36" s="39" t="s">
        <v>68</v>
      </c>
      <c r="B36" s="40">
        <v>-2.81</v>
      </c>
      <c r="C36" s="40">
        <v>-1.87</v>
      </c>
      <c r="D36" s="40">
        <v>-8.8800000000000008</v>
      </c>
      <c r="E36" s="40">
        <v>-3.24</v>
      </c>
      <c r="F36" s="40">
        <v>-4.5599999999999996</v>
      </c>
      <c r="G36" s="40">
        <v>-4.2300000000000004</v>
      </c>
      <c r="H36" s="40">
        <v>-2.44</v>
      </c>
      <c r="I36" s="40">
        <v>-3.12</v>
      </c>
      <c r="J36" s="40">
        <v>-32.950000000000003</v>
      </c>
      <c r="K36" s="40">
        <v>-2.42</v>
      </c>
      <c r="L36" s="40">
        <v>-49.5</v>
      </c>
      <c r="M36" s="40">
        <v>-7.15</v>
      </c>
      <c r="N36" s="40">
        <v>-0.31</v>
      </c>
      <c r="O36" s="40">
        <v>-0.47</v>
      </c>
      <c r="P36" s="40">
        <v>-0.53</v>
      </c>
    </row>
    <row r="37" spans="1:16" ht="15" x14ac:dyDescent="0.15">
      <c r="A37" s="4" t="s">
        <v>35</v>
      </c>
      <c r="B37" s="38">
        <v>-0.23</v>
      </c>
      <c r="C37" s="38">
        <v>-0.31</v>
      </c>
      <c r="D37" s="38">
        <v>-1.6</v>
      </c>
      <c r="E37" s="38">
        <v>-0.13</v>
      </c>
      <c r="F37" s="38">
        <v>-0.34</v>
      </c>
      <c r="G37" s="38">
        <v>-0.35</v>
      </c>
      <c r="H37" s="38">
        <v>-0.56000000000000005</v>
      </c>
      <c r="I37" s="38">
        <v>-1.1399999999999999</v>
      </c>
      <c r="J37" s="38">
        <v>-14.2</v>
      </c>
      <c r="K37" s="38">
        <v>-0.35</v>
      </c>
      <c r="L37" s="38">
        <v>-10.82</v>
      </c>
      <c r="M37" s="38">
        <v>-1.77</v>
      </c>
      <c r="N37" s="38">
        <v>0</v>
      </c>
      <c r="O37" s="38">
        <v>-0.01</v>
      </c>
      <c r="P37" s="38">
        <v>-0.01</v>
      </c>
    </row>
    <row r="38" spans="1:16" ht="15" x14ac:dyDescent="0.15">
      <c r="A38" s="4" t="s">
        <v>36</v>
      </c>
      <c r="B38" s="38">
        <v>-0.92</v>
      </c>
      <c r="C38" s="38">
        <v>-0.72</v>
      </c>
      <c r="D38" s="38">
        <v>-3.74</v>
      </c>
      <c r="E38" s="38">
        <v>-0.89</v>
      </c>
      <c r="F38" s="38">
        <v>-1.57</v>
      </c>
      <c r="G38" s="38">
        <v>-1.63</v>
      </c>
      <c r="H38" s="38">
        <v>-0.21</v>
      </c>
      <c r="I38" s="38">
        <v>-0.28999999999999998</v>
      </c>
      <c r="J38" s="38">
        <v>-3.48</v>
      </c>
      <c r="K38" s="38">
        <v>-0.68</v>
      </c>
      <c r="L38" s="38">
        <v>-16.11</v>
      </c>
      <c r="M38" s="38">
        <v>-2.74</v>
      </c>
      <c r="N38" s="38">
        <v>-0.17</v>
      </c>
      <c r="O38" s="38">
        <v>-0.28000000000000003</v>
      </c>
      <c r="P38" s="38">
        <v>-0.38</v>
      </c>
    </row>
    <row r="39" spans="1:16" ht="15" x14ac:dyDescent="0.15">
      <c r="A39" s="4" t="s">
        <v>37</v>
      </c>
      <c r="B39" s="38">
        <v>-1.66</v>
      </c>
      <c r="C39" s="38">
        <v>-0.84</v>
      </c>
      <c r="D39" s="38">
        <v>-3.55</v>
      </c>
      <c r="E39" s="38">
        <v>-2.2200000000000002</v>
      </c>
      <c r="F39" s="38">
        <v>-2.65</v>
      </c>
      <c r="G39" s="38">
        <v>-2.2400000000000002</v>
      </c>
      <c r="H39" s="38">
        <v>-1.67</v>
      </c>
      <c r="I39" s="38">
        <v>-1.69</v>
      </c>
      <c r="J39" s="38">
        <v>-15.27</v>
      </c>
      <c r="K39" s="38">
        <v>-1.39</v>
      </c>
      <c r="L39" s="38">
        <v>-22.57</v>
      </c>
      <c r="M39" s="38">
        <v>-2.65</v>
      </c>
      <c r="N39" s="38">
        <v>-0.14000000000000001</v>
      </c>
      <c r="O39" s="38">
        <v>-0.18</v>
      </c>
      <c r="P39" s="38">
        <v>-0.15</v>
      </c>
    </row>
    <row r="40" spans="1:16" ht="15" x14ac:dyDescent="0.15">
      <c r="A40" s="39" t="s">
        <v>39</v>
      </c>
      <c r="B40" s="40">
        <v>-29.91</v>
      </c>
      <c r="C40" s="40">
        <v>-14.97</v>
      </c>
      <c r="D40" s="40">
        <v>-69.760000000000005</v>
      </c>
      <c r="E40" s="40">
        <v>-33.659999999999997</v>
      </c>
      <c r="F40" s="40">
        <v>-38.99</v>
      </c>
      <c r="G40" s="40">
        <v>-33.909999999999997</v>
      </c>
      <c r="H40" s="40">
        <v>-29.88</v>
      </c>
      <c r="I40" s="40">
        <v>-24.86</v>
      </c>
      <c r="J40" s="40">
        <v>-211.85</v>
      </c>
      <c r="K40" s="40">
        <v>-28.7</v>
      </c>
      <c r="L40" s="40">
        <v>-399.45</v>
      </c>
      <c r="M40" s="40">
        <v>-50.43</v>
      </c>
      <c r="N40" s="40">
        <v>-8.1199999999999992</v>
      </c>
      <c r="O40" s="40">
        <v>-8.11</v>
      </c>
      <c r="P40" s="40">
        <v>-7.37</v>
      </c>
    </row>
  </sheetData>
  <mergeCells count="6">
    <mergeCell ref="A1:A2"/>
    <mergeCell ref="B1:D1"/>
    <mergeCell ref="E1:G1"/>
    <mergeCell ref="H1:J1"/>
    <mergeCell ref="K1:M1"/>
    <mergeCell ref="N1:P1"/>
  </mergeCells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0"/>
  <sheetViews>
    <sheetView topLeftCell="A25" workbookViewId="0">
      <selection activeCell="S19" sqref="S19"/>
    </sheetView>
  </sheetViews>
  <sheetFormatPr defaultRowHeight="15.75" x14ac:dyDescent="0.15"/>
  <cols>
    <col min="1" max="1" width="18.25" style="16" customWidth="1"/>
    <col min="2" max="3" width="6.625" style="3" customWidth="1"/>
    <col min="4" max="4" width="7.625" style="3" customWidth="1"/>
    <col min="5" max="9" width="6.625" style="3" customWidth="1"/>
    <col min="10" max="10" width="8.625" style="3" customWidth="1"/>
    <col min="11" max="16" width="6.625" style="3" customWidth="1"/>
  </cols>
  <sheetData>
    <row r="1" spans="1:16" s="22" customFormat="1" ht="15" x14ac:dyDescent="0.15">
      <c r="A1" s="4" t="s">
        <v>0</v>
      </c>
      <c r="B1" s="48" t="s">
        <v>1</v>
      </c>
      <c r="C1" s="48"/>
      <c r="D1" s="48"/>
      <c r="E1" s="48" t="s">
        <v>2</v>
      </c>
      <c r="F1" s="48"/>
      <c r="G1" s="48"/>
      <c r="H1" s="48" t="s">
        <v>3</v>
      </c>
      <c r="I1" s="48"/>
      <c r="J1" s="48"/>
      <c r="K1" s="48" t="s">
        <v>4</v>
      </c>
      <c r="L1" s="48"/>
      <c r="M1" s="48"/>
      <c r="N1" s="48" t="s">
        <v>5</v>
      </c>
      <c r="O1" s="48"/>
      <c r="P1" s="48"/>
    </row>
    <row r="2" spans="1:16" s="22" customFormat="1" ht="15" x14ac:dyDescent="0.15">
      <c r="A2" s="5"/>
      <c r="B2" s="5" t="s">
        <v>6</v>
      </c>
      <c r="C2" s="5" t="s">
        <v>7</v>
      </c>
      <c r="D2" s="5" t="s">
        <v>8</v>
      </c>
      <c r="E2" s="5" t="s">
        <v>6</v>
      </c>
      <c r="F2" s="5" t="s">
        <v>7</v>
      </c>
      <c r="G2" s="5" t="s">
        <v>8</v>
      </c>
      <c r="H2" s="5" t="s">
        <v>6</v>
      </c>
      <c r="I2" s="5" t="s">
        <v>7</v>
      </c>
      <c r="J2" s="5" t="s">
        <v>8</v>
      </c>
      <c r="K2" s="5" t="s">
        <v>6</v>
      </c>
      <c r="L2" s="5" t="s">
        <v>7</v>
      </c>
      <c r="M2" s="5" t="s">
        <v>8</v>
      </c>
      <c r="N2" s="5" t="s">
        <v>6</v>
      </c>
      <c r="O2" s="5" t="s">
        <v>7</v>
      </c>
      <c r="P2" s="5" t="s">
        <v>8</v>
      </c>
    </row>
    <row r="3" spans="1:16" s="22" customFormat="1" ht="15" x14ac:dyDescent="0.15">
      <c r="A3" s="14" t="s">
        <v>62</v>
      </c>
      <c r="B3" s="17">
        <f>SUM(B4:B8)</f>
        <v>2.5032213497733271</v>
      </c>
      <c r="C3" s="17">
        <f t="shared" ref="C3:P3" si="0">SUM(C4:C8)</f>
        <v>1.0362209882201352</v>
      </c>
      <c r="D3" s="17">
        <f t="shared" si="0"/>
        <v>0.82280685177849655</v>
      </c>
      <c r="E3" s="17">
        <f t="shared" si="0"/>
        <v>5.1406494687185678</v>
      </c>
      <c r="F3" s="17">
        <f t="shared" si="0"/>
        <v>6.1724279085242024</v>
      </c>
      <c r="G3" s="17">
        <f t="shared" si="0"/>
        <v>1.606690949108061</v>
      </c>
      <c r="H3" s="17">
        <f t="shared" si="0"/>
        <v>5.1357292517155146</v>
      </c>
      <c r="I3" s="17">
        <f t="shared" si="0"/>
        <v>4.2884273503392594</v>
      </c>
      <c r="J3" s="17">
        <f t="shared" si="0"/>
        <v>39.003920379541974</v>
      </c>
      <c r="K3" s="17">
        <f t="shared" si="0"/>
        <v>-5.4368116807487095</v>
      </c>
      <c r="L3" s="17">
        <f t="shared" si="0"/>
        <v>-78.56130925167588</v>
      </c>
      <c r="M3" s="17">
        <f t="shared" si="0"/>
        <v>-11.565796401181945</v>
      </c>
      <c r="N3" s="17">
        <f t="shared" si="0"/>
        <v>-5.0202005910500223</v>
      </c>
      <c r="O3" s="17">
        <f t="shared" si="0"/>
        <v>-5.3230960177761961</v>
      </c>
      <c r="P3" s="17">
        <f t="shared" si="0"/>
        <v>-5.5043888282312157</v>
      </c>
    </row>
    <row r="4" spans="1:16" ht="15" x14ac:dyDescent="0.15">
      <c r="A4" s="4" t="s">
        <v>9</v>
      </c>
      <c r="B4" s="7">
        <f>[3]产出占比效应!$B2</f>
        <v>-0.37744822149542789</v>
      </c>
      <c r="C4" s="7">
        <f>[1]产出占比效应!$B2</f>
        <v>-0.33738327324150802</v>
      </c>
      <c r="D4" s="7">
        <f>[2]产出占比效应!$B2</f>
        <v>-0.85481555900338146</v>
      </c>
      <c r="E4" s="7">
        <f>[3]产出占比效应!$C2</f>
        <v>-0.22708615136392782</v>
      </c>
      <c r="F4" s="7">
        <f>[1]产出占比效应!$C2</f>
        <v>-0.367941638665016</v>
      </c>
      <c r="G4" s="7">
        <f>[2]产出占比效应!$C2</f>
        <v>-0.20821016376941937</v>
      </c>
      <c r="H4" s="7">
        <f>[3]产出占比效应!$D2</f>
        <v>-0.88392373073037778</v>
      </c>
      <c r="I4" s="7">
        <f>[1]产出占比效应!$D2</f>
        <v>-1.2941355375938248</v>
      </c>
      <c r="J4" s="7">
        <f>[2]产出占比效应!$D2</f>
        <v>-5.3848985528992843</v>
      </c>
      <c r="K4" s="7">
        <f>[3]产出占比效应!$E2</f>
        <v>-3.5714021555712225E-2</v>
      </c>
      <c r="L4" s="7">
        <f>[1]产出占比效应!$E2</f>
        <v>-1.2660366034840382</v>
      </c>
      <c r="M4" s="7">
        <f>[2]产出占比效应!$E2</f>
        <v>-6.109292659896115E-2</v>
      </c>
      <c r="N4" s="7">
        <f>[3]产出占比效应!$F2</f>
        <v>2.3047604904372208E-2</v>
      </c>
      <c r="O4" s="7">
        <f>[1]产出占比效应!$F2</f>
        <v>0.10528909674826589</v>
      </c>
      <c r="P4" s="7">
        <f>[2]产出占比效应!$F2</f>
        <v>3.7961123214137187E-2</v>
      </c>
    </row>
    <row r="5" spans="1:16" ht="15" x14ac:dyDescent="0.15">
      <c r="A5" s="4" t="s">
        <v>10</v>
      </c>
      <c r="B5" s="7">
        <f>[3]产出占比效应!$B3</f>
        <v>-0.34597000043909415</v>
      </c>
      <c r="C5" s="7">
        <f>[1]产出占比效应!$B3</f>
        <v>-0.20077390037841158</v>
      </c>
      <c r="D5" s="7">
        <f>[2]产出占比效应!$B3</f>
        <v>-0.56330778834895112</v>
      </c>
      <c r="E5" s="7">
        <f>[3]产出占比效应!$C3</f>
        <v>1.3926500273646945</v>
      </c>
      <c r="F5" s="7">
        <f>[1]产出占比效应!$C3</f>
        <v>1.9284770402563574</v>
      </c>
      <c r="G5" s="7">
        <f>[2]产出占比效应!$C3</f>
        <v>1.0246562626742222</v>
      </c>
      <c r="H5" s="7">
        <f>[3]产出占比效应!$D3</f>
        <v>0.72406603830028915</v>
      </c>
      <c r="I5" s="7">
        <f>[1]产出占比效应!$D3</f>
        <v>0.88078981705608861</v>
      </c>
      <c r="J5" s="7">
        <f>[2]产出占比效应!$D3</f>
        <v>4.5993964225518944</v>
      </c>
      <c r="K5" s="7">
        <f>[3]产出占比效应!$E3</f>
        <v>0.42527376035847808</v>
      </c>
      <c r="L5" s="7">
        <f>[1]产出占比效应!$E3</f>
        <v>9.0287907611571079</v>
      </c>
      <c r="M5" s="7">
        <f>[2]产出占比效应!$E3</f>
        <v>0.62751213949000217</v>
      </c>
      <c r="N5" s="7">
        <f>[3]产出占比效应!$F3</f>
        <v>4.8549970727196547E-3</v>
      </c>
      <c r="O5" s="7">
        <f>[1]产出占比效应!$F3</f>
        <v>9.3703378656581973E-3</v>
      </c>
      <c r="P5" s="7">
        <f>[2]产出占比效应!$F3</f>
        <v>5.7808072337899325E-3</v>
      </c>
    </row>
    <row r="6" spans="1:16" ht="15" x14ac:dyDescent="0.15">
      <c r="A6" s="4" t="s">
        <v>11</v>
      </c>
      <c r="B6" s="7">
        <f>[3]产出占比效应!$B4</f>
        <v>-2.0382108512851698</v>
      </c>
      <c r="C6" s="7">
        <f>[1]产出占比效应!$B4</f>
        <v>-1.1391927472378156</v>
      </c>
      <c r="D6" s="7">
        <f>[2]产出占比效应!$B4</f>
        <v>-6.1300486229680562</v>
      </c>
      <c r="E6" s="7">
        <f>[3]产出占比效应!$C4</f>
        <v>-2.4978492735412976</v>
      </c>
      <c r="F6" s="7">
        <f>[1]产出占比效应!$C4</f>
        <v>-3.8157654936607335</v>
      </c>
      <c r="G6" s="7">
        <f>[2]产出占比效应!$C4</f>
        <v>-3.8251598835881131</v>
      </c>
      <c r="H6" s="7">
        <f>[3]产出占比效应!$D4</f>
        <v>-0.19656424040254217</v>
      </c>
      <c r="I6" s="7">
        <f>[1]产出占比效应!$D4</f>
        <v>-0.2141966438941568</v>
      </c>
      <c r="J6" s="7">
        <f>[2]产出占比效应!$D4</f>
        <v>-2.7597682162009463</v>
      </c>
      <c r="K6" s="7">
        <f>[3]产出占比效应!$E4</f>
        <v>-1.8235780566815973</v>
      </c>
      <c r="L6" s="7">
        <f>[1]产出占比效应!$E4</f>
        <v>-33.26602291549947</v>
      </c>
      <c r="M6" s="7">
        <f>[2]产出占比效应!$E4</f>
        <v>-5.0790216466945814</v>
      </c>
      <c r="N6" s="7">
        <f>[3]产出占比效应!$F4</f>
        <v>-1.4058324374632858</v>
      </c>
      <c r="O6" s="7">
        <f>[1]产出占比效应!$F4</f>
        <v>-1.9794873630464112</v>
      </c>
      <c r="P6" s="7">
        <f>[2]产出占比效应!$F4</f>
        <v>-2.20547346228288</v>
      </c>
    </row>
    <row r="7" spans="1:16" ht="15" x14ac:dyDescent="0.15">
      <c r="A7" s="4" t="s">
        <v>12</v>
      </c>
      <c r="B7" s="7">
        <f>[3]产出占比效应!$B5</f>
        <v>-1.1247591427443662</v>
      </c>
      <c r="C7" s="7">
        <f>[1]产出占比效应!$B5</f>
        <v>-0.40970625516429987</v>
      </c>
      <c r="D7" s="7">
        <f>[2]产出占比效应!$B5</f>
        <v>-2.1768200729697229</v>
      </c>
      <c r="E7" s="7">
        <f>[3]产出占比效应!$C5</f>
        <v>-1.3647322882879691</v>
      </c>
      <c r="F7" s="7">
        <f>[1]产出占比效应!$C5</f>
        <v>-1.6631742324361007</v>
      </c>
      <c r="G7" s="7">
        <f>[2]产出占比效应!$C5</f>
        <v>-1.3628600759140475</v>
      </c>
      <c r="H7" s="7">
        <f>[3]产出占比效应!$D5</f>
        <v>3.6148118206136703</v>
      </c>
      <c r="I7" s="7">
        <f>[1]产出占比效应!$D5</f>
        <v>3.1153286181941313</v>
      </c>
      <c r="J7" s="7">
        <f>[2]产出占比效应!$D5</f>
        <v>30.219310414517231</v>
      </c>
      <c r="K7" s="7">
        <f>[3]产出占比效应!$E5</f>
        <v>-2.8328130147538859</v>
      </c>
      <c r="L7" s="7">
        <f>[1]产出占比效应!$E5</f>
        <v>-35.223378830479874</v>
      </c>
      <c r="M7" s="7">
        <f>[2]产出占比效应!$E5</f>
        <v>-5.1898301427032623</v>
      </c>
      <c r="N7" s="7">
        <f>[3]产出占比效应!$F5</f>
        <v>-2.2203453722540964</v>
      </c>
      <c r="O7" s="7">
        <f>[1]产出占比效应!$F5</f>
        <v>-1.9322572953161989</v>
      </c>
      <c r="P7" s="7">
        <f>[2]产出占比效应!$F5</f>
        <v>-2.1010472887379654</v>
      </c>
    </row>
    <row r="8" spans="1:16" ht="15" x14ac:dyDescent="0.15">
      <c r="A8" s="8" t="s">
        <v>13</v>
      </c>
      <c r="B8" s="7">
        <f>[3]产出占比效应!$B6</f>
        <v>6.389609565737385</v>
      </c>
      <c r="C8" s="7">
        <f>[1]产出占比效应!$B6</f>
        <v>3.1232771642421704</v>
      </c>
      <c r="D8" s="7">
        <f>[2]产出占比效应!$B6</f>
        <v>10.547798895068608</v>
      </c>
      <c r="E8" s="7">
        <f>[3]产出占比效应!$C6</f>
        <v>7.8376671545470682</v>
      </c>
      <c r="F8" s="7">
        <f>[1]产出占比效应!$C6</f>
        <v>10.090832233029696</v>
      </c>
      <c r="G8" s="7">
        <f>[2]产出占比效应!$C6</f>
        <v>5.9782648097054194</v>
      </c>
      <c r="H8" s="7">
        <f>[3]产出占比效应!$D6</f>
        <v>1.8773393639344751</v>
      </c>
      <c r="I8" s="7">
        <f>[1]产出占比效应!$D6</f>
        <v>1.800641096577021</v>
      </c>
      <c r="J8" s="7">
        <f>[2]产出占比效应!$D6</f>
        <v>12.329880311573078</v>
      </c>
      <c r="K8" s="7">
        <f>[3]产出占比效应!$E6</f>
        <v>-1.1699803481159914</v>
      </c>
      <c r="L8" s="7">
        <f>[1]产出占比效应!$E6</f>
        <v>-17.834661663369598</v>
      </c>
      <c r="M8" s="7">
        <f>[2]产出占比效应!$E6</f>
        <v>-1.8633638246751429</v>
      </c>
      <c r="N8" s="7">
        <f>[3]产出占比效应!$F6</f>
        <v>-1.4219253833097318</v>
      </c>
      <c r="O8" s="7">
        <f>[1]产出占比效应!$F6</f>
        <v>-1.5260107940275094</v>
      </c>
      <c r="P8" s="7">
        <f>[2]产出占比效应!$F6</f>
        <v>-1.2416100076582972</v>
      </c>
    </row>
    <row r="9" spans="1:16" ht="15" x14ac:dyDescent="0.15">
      <c r="A9" s="18" t="s">
        <v>63</v>
      </c>
      <c r="B9" s="6">
        <f>SUM(B10:B16)</f>
        <v>-0.35746045994015846</v>
      </c>
      <c r="C9" s="6">
        <f t="shared" ref="C9:P9" si="1">SUM(C10:C16)</f>
        <v>-0.35659929028663961</v>
      </c>
      <c r="D9" s="6">
        <f t="shared" si="1"/>
        <v>-1.6251984097530667</v>
      </c>
      <c r="E9" s="6">
        <f t="shared" si="1"/>
        <v>-6.3696900545686601</v>
      </c>
      <c r="F9" s="6">
        <f t="shared" si="1"/>
        <v>-4.8514250957426617</v>
      </c>
      <c r="G9" s="6">
        <f t="shared" si="1"/>
        <v>-1.3976231278240678</v>
      </c>
      <c r="H9" s="6">
        <f t="shared" si="1"/>
        <v>-9.4276002514145958</v>
      </c>
      <c r="I9" s="6">
        <f t="shared" si="1"/>
        <v>-5.7062422627780043</v>
      </c>
      <c r="J9" s="6">
        <f t="shared" si="1"/>
        <v>-23.553397246114375</v>
      </c>
      <c r="K9" s="6">
        <f t="shared" si="1"/>
        <v>-1.7235741722966447</v>
      </c>
      <c r="L9" s="6">
        <f t="shared" si="1"/>
        <v>-14.163446601350994</v>
      </c>
      <c r="M9" s="6">
        <f t="shared" si="1"/>
        <v>0.37007470747208893</v>
      </c>
      <c r="N9" s="6">
        <f t="shared" si="1"/>
        <v>0.9961461175688604</v>
      </c>
      <c r="O9" s="6">
        <f t="shared" si="1"/>
        <v>1.557679141853221</v>
      </c>
      <c r="P9" s="6">
        <f t="shared" si="1"/>
        <v>1.0264739153104476</v>
      </c>
    </row>
    <row r="10" spans="1:16" ht="15" x14ac:dyDescent="0.15">
      <c r="A10" s="4" t="s">
        <v>14</v>
      </c>
      <c r="B10" s="7">
        <f>[3]产出占比效应!$B7</f>
        <v>-1.8136767612967488</v>
      </c>
      <c r="C10" s="7">
        <f>[1]产出占比效应!$B7</f>
        <v>-0.64494264381567923</v>
      </c>
      <c r="D10" s="7">
        <f>[2]产出占比效应!$B7</f>
        <v>-1.7596630371249387</v>
      </c>
      <c r="E10" s="7">
        <f>[3]产出占比效应!$C7</f>
        <v>-1.8104792396567808</v>
      </c>
      <c r="F10" s="7">
        <f>[1]产出占比效应!$C7</f>
        <v>-1.5910927728289197</v>
      </c>
      <c r="G10" s="7">
        <f>[2]产出占比效应!$C7</f>
        <v>-0.79893257852368982</v>
      </c>
      <c r="H10" s="7">
        <f>[3]产出占比效应!$D7</f>
        <v>-3.2727383783311179</v>
      </c>
      <c r="I10" s="7">
        <f>[1]产出占比效应!$D7</f>
        <v>-2.2536146192462079</v>
      </c>
      <c r="J10" s="7">
        <f>[2]产出占比效应!$D7</f>
        <v>-11.83763506600395</v>
      </c>
      <c r="K10" s="7">
        <f>[3]产出占比效应!$E7</f>
        <v>-1.3315594868406166</v>
      </c>
      <c r="L10" s="7">
        <f>[1]产出占比效应!$E7</f>
        <v>-14.150441405154091</v>
      </c>
      <c r="M10" s="7">
        <f>[2]产出占比效应!$E7</f>
        <v>-1.0015774518578462</v>
      </c>
      <c r="N10" s="7">
        <f>[3]产出占比效应!$F7</f>
        <v>0.29366987006479539</v>
      </c>
      <c r="O10" s="7">
        <f>[1]产出占比效应!$F7</f>
        <v>0.13434067733992722</v>
      </c>
      <c r="P10" s="7">
        <f>[2]产出占比效应!$F7</f>
        <v>6.8164869407942141E-2</v>
      </c>
    </row>
    <row r="11" spans="1:16" ht="15" x14ac:dyDescent="0.15">
      <c r="A11" s="9" t="s">
        <v>15</v>
      </c>
      <c r="B11" s="7">
        <f>[3]产出占比效应!$B8</f>
        <v>1.1691867977545607</v>
      </c>
      <c r="C11" s="7">
        <f>[1]产出占比效应!$B8</f>
        <v>0.30612707543051043</v>
      </c>
      <c r="D11" s="7">
        <f>[2]产出占比效应!$B8</f>
        <v>2.0441956636498997</v>
      </c>
      <c r="E11" s="7">
        <f>[3]产出占比效应!$C8</f>
        <v>-1.5079859142478176</v>
      </c>
      <c r="F11" s="7">
        <f>[1]产出占比效应!$C8</f>
        <v>-1.8085021261482603</v>
      </c>
      <c r="G11" s="7">
        <f>[2]产出占比效应!$C8</f>
        <v>-1.2690116084415792</v>
      </c>
      <c r="H11" s="7">
        <f>[3]产出占比效应!$D8</f>
        <v>-8.4784366802816997</v>
      </c>
      <c r="I11" s="7">
        <f>[1]产出占比效应!$D8</f>
        <v>-6.9712653576417747</v>
      </c>
      <c r="J11" s="7">
        <f>[2]产出占比效应!$D8</f>
        <v>-58.464610000010751</v>
      </c>
      <c r="K11" s="7">
        <f>[3]产出占比效应!$E8</f>
        <v>-0.19644360681711076</v>
      </c>
      <c r="L11" s="7">
        <f>[1]产出占比效应!$E8</f>
        <v>-2.5120595439917648</v>
      </c>
      <c r="M11" s="7">
        <f>[2]产出占比效应!$E8</f>
        <v>-0.28605861279274886</v>
      </c>
      <c r="N11" s="7">
        <f>[3]产出占比效应!$F8</f>
        <v>4.2459728063755489E-2</v>
      </c>
      <c r="O11" s="7">
        <f>[1]产出占比效应!$F8</f>
        <v>0.10768363805072496</v>
      </c>
      <c r="P11" s="7">
        <f>[2]产出占比效应!$F8</f>
        <v>6.2253406720376589E-2</v>
      </c>
    </row>
    <row r="12" spans="1:16" ht="15" x14ac:dyDescent="0.15">
      <c r="A12" s="9" t="s">
        <v>16</v>
      </c>
      <c r="B12" s="7">
        <f>[3]产出占比效应!$B9</f>
        <v>0.8041557336686328</v>
      </c>
      <c r="C12" s="7">
        <f>[1]产出占比效应!$B9</f>
        <v>0.43803378431254236</v>
      </c>
      <c r="D12" s="7">
        <f>[2]产出占比效应!$B9</f>
        <v>2.0620325472186973</v>
      </c>
      <c r="E12" s="7">
        <f>[3]产出占比效应!$C9</f>
        <v>0.4232808809480072</v>
      </c>
      <c r="F12" s="7">
        <f>[1]产出占比效应!$C9</f>
        <v>0.81075419341457722</v>
      </c>
      <c r="G12" s="7">
        <f>[2]产出占比效应!$C9</f>
        <v>0.53970248154636991</v>
      </c>
      <c r="H12" s="7">
        <f>[3]产出占比效应!$D9</f>
        <v>-8.6081917629551169E-2</v>
      </c>
      <c r="I12" s="7">
        <f>[1]产出占比效应!$D9</f>
        <v>-0.12023572191893364</v>
      </c>
      <c r="J12" s="7">
        <f>[2]产出占比效应!$D9</f>
        <v>-0.78352037828542698</v>
      </c>
      <c r="K12" s="7">
        <f>[3]产出占比效应!$E9</f>
        <v>-0.10857303702092715</v>
      </c>
      <c r="L12" s="7">
        <f>[1]产出占比效应!$E9</f>
        <v>-2.0840655641500101</v>
      </c>
      <c r="M12" s="7">
        <f>[2]产出占比效应!$E9</f>
        <v>-0.24120086959211656</v>
      </c>
      <c r="N12" s="7">
        <f>[3]产出占比效应!$F9</f>
        <v>0.43374041628635718</v>
      </c>
      <c r="O12" s="7">
        <f>[1]产出占比效应!$F9</f>
        <v>0.70618399413728439</v>
      </c>
      <c r="P12" s="7">
        <f>[2]产出占比效应!$F9</f>
        <v>0.54468958816949309</v>
      </c>
    </row>
    <row r="13" spans="1:16" ht="15" x14ac:dyDescent="0.15">
      <c r="A13" s="9" t="s">
        <v>17</v>
      </c>
      <c r="B13" s="7">
        <f>[3]产出占比效应!$B10</f>
        <v>-0.53775915736276902</v>
      </c>
      <c r="C13" s="7">
        <f>[1]产出占比效应!$B10</f>
        <v>-0.39031849702710869</v>
      </c>
      <c r="D13" s="7">
        <f>[2]产出占比效应!$B10</f>
        <v>-2.6535588537838835</v>
      </c>
      <c r="E13" s="7">
        <f>[3]产出占比效应!$C10</f>
        <v>0.68295958955561287</v>
      </c>
      <c r="F13" s="7">
        <f>[1]产出占比效应!$C10</f>
        <v>1.3850051853092711</v>
      </c>
      <c r="G13" s="7">
        <f>[2]产出占比效应!$C10</f>
        <v>1.566405582909574</v>
      </c>
      <c r="H13" s="7">
        <f>[3]产出占比效应!$D10</f>
        <v>1.7639116871374489</v>
      </c>
      <c r="I13" s="7">
        <f>[1]产出占比效应!$D10</f>
        <v>2.7590600348587357</v>
      </c>
      <c r="J13" s="7">
        <f>[2]产出占比效应!$D10</f>
        <v>32.441342540123699</v>
      </c>
      <c r="K13" s="7">
        <f>[3]产出占比效应!$E10</f>
        <v>0.57224073100336337</v>
      </c>
      <c r="L13" s="7">
        <f>[1]产出占比效应!$E10</f>
        <v>14.041981018479611</v>
      </c>
      <c r="M13" s="7">
        <f>[2]产出占比效应!$E10</f>
        <v>2.145637154172416</v>
      </c>
      <c r="N13" s="7">
        <f>[3]产出占比效应!$F10</f>
        <v>5.4744190021442221E-2</v>
      </c>
      <c r="O13" s="7">
        <f>[1]产出占比效应!$F10</f>
        <v>0.13309680328554069</v>
      </c>
      <c r="P13" s="7">
        <f>[2]产出占比效应!$F10</f>
        <v>0.10727789598647763</v>
      </c>
    </row>
    <row r="14" spans="1:16" ht="15" x14ac:dyDescent="0.15">
      <c r="A14" s="4" t="s">
        <v>18</v>
      </c>
      <c r="B14" s="7">
        <f>[3]产出占比效应!$B11</f>
        <v>-0.6077827866127451</v>
      </c>
      <c r="C14" s="7">
        <f>[1]产出占比效应!$B11</f>
        <v>-0.35374815186636233</v>
      </c>
      <c r="D14" s="7">
        <f>[2]产出占比效应!$B11</f>
        <v>-2.327780529174901</v>
      </c>
      <c r="E14" s="7">
        <f>[3]产出占比效应!$C11</f>
        <v>0.78459044672975797</v>
      </c>
      <c r="F14" s="7">
        <f>[1]产出占比效应!$C11</f>
        <v>1.2365113822450469</v>
      </c>
      <c r="G14" s="7">
        <f>[2]产出占比效应!$C11</f>
        <v>1.1926580769428636</v>
      </c>
      <c r="H14" s="7">
        <f>[3]产出占比效应!$D11</f>
        <v>1.3749604536630182</v>
      </c>
      <c r="I14" s="7">
        <f>[1]产出占比效应!$D11</f>
        <v>1.5876028554565171</v>
      </c>
      <c r="J14" s="7">
        <f>[2]产出占比效应!$D11</f>
        <v>18.208281126754088</v>
      </c>
      <c r="K14" s="7">
        <f>[3]产出占比效应!$E11</f>
        <v>0.2149343568657783</v>
      </c>
      <c r="L14" s="7">
        <f>[1]产出占比效应!$E11</f>
        <v>3.7341347026460738</v>
      </c>
      <c r="M14" s="7">
        <f>[2]产出占比效应!$E11</f>
        <v>0.55215915834064877</v>
      </c>
      <c r="N14" s="7">
        <f>[3]产出占比效应!$F11</f>
        <v>0.10050179754658561</v>
      </c>
      <c r="O14" s="7">
        <f>[1]产出占比效应!$F11</f>
        <v>0.15290025686259162</v>
      </c>
      <c r="P14" s="7">
        <f>[2]产出占比效应!$F11</f>
        <v>0.12751073415410769</v>
      </c>
    </row>
    <row r="15" spans="1:16" ht="15" x14ac:dyDescent="0.15">
      <c r="A15" s="4" t="s">
        <v>19</v>
      </c>
      <c r="B15" s="7">
        <f>[3]产出占比效应!$B12</f>
        <v>0.36857287259598104</v>
      </c>
      <c r="C15" s="7">
        <f>[1]产出占比效应!$B12</f>
        <v>9.8338009930630396E-2</v>
      </c>
      <c r="D15" s="7">
        <f>[2]产出占比效应!$B12</f>
        <v>0.39642875573607683</v>
      </c>
      <c r="E15" s="7">
        <f>[3]产出占比效应!$C12</f>
        <v>-4.9068679315603232</v>
      </c>
      <c r="F15" s="7">
        <f>[1]产出占比效应!$C12</f>
        <v>-4.8717388720064463</v>
      </c>
      <c r="G15" s="7">
        <f>[2]产出占比效应!$C12</f>
        <v>-2.5923515737361837</v>
      </c>
      <c r="H15" s="7">
        <f>[3]产出占比效应!$D12</f>
        <v>-0.85115532516864112</v>
      </c>
      <c r="I15" s="7">
        <f>[1]产出占比效应!$D12</f>
        <v>-0.86503215626358765</v>
      </c>
      <c r="J15" s="7">
        <f>[2]产出占比效应!$D12</f>
        <v>-4.2529543631082039</v>
      </c>
      <c r="K15" s="7">
        <f>[3]产出占比效应!$E12</f>
        <v>-1.2564467290598234</v>
      </c>
      <c r="L15" s="7">
        <f>[1]产出占比效应!$E12</f>
        <v>-21.801148684832494</v>
      </c>
      <c r="M15" s="7">
        <f>[2]产出占比效应!$E12</f>
        <v>-1.508417783661588</v>
      </c>
      <c r="N15" s="7">
        <f>[3]产出占比效应!$F12</f>
        <v>-0.13007327910296232</v>
      </c>
      <c r="O15" s="7">
        <f>[1]产出占比效应!$F12</f>
        <v>-0.1447886130637808</v>
      </c>
      <c r="P15" s="7">
        <f>[2]产出占比效应!$F12</f>
        <v>-7.1341096757397207E-2</v>
      </c>
    </row>
    <row r="16" spans="1:16" ht="15" x14ac:dyDescent="0.15">
      <c r="A16" s="4" t="s">
        <v>20</v>
      </c>
      <c r="B16" s="7">
        <f>[3]产出占比效应!$B13</f>
        <v>0.25984284131292995</v>
      </c>
      <c r="C16" s="7">
        <f>[1]产出占比效应!$B13</f>
        <v>0.18991113274882754</v>
      </c>
      <c r="D16" s="7">
        <f>[2]产出占比效应!$B13</f>
        <v>0.61314704372598205</v>
      </c>
      <c r="E16" s="7">
        <f>[3]产出占比效应!$C13</f>
        <v>-3.5187886337116628E-2</v>
      </c>
      <c r="F16" s="7">
        <f>[1]产出占比效应!$C13</f>
        <v>-1.2362085727930119E-2</v>
      </c>
      <c r="G16" s="7">
        <f>[2]产出占比效应!$C13</f>
        <v>-3.6093508521422998E-2</v>
      </c>
      <c r="H16" s="7">
        <f>[3]产出占比效应!$D13</f>
        <v>0.12193990919594584</v>
      </c>
      <c r="I16" s="7">
        <f>[1]产出占比效应!$D13</f>
        <v>0.15724270197724899</v>
      </c>
      <c r="J16" s="7">
        <f>[2]产出占比效应!$D13</f>
        <v>1.1356988944161759</v>
      </c>
      <c r="K16" s="7">
        <f>[3]产出占比效应!$E13</f>
        <v>0.38227359957269158</v>
      </c>
      <c r="L16" s="7">
        <f>[1]产出占比效应!$E13</f>
        <v>8.6081528756516796</v>
      </c>
      <c r="M16" s="7">
        <f>[2]产出占比效应!$E13</f>
        <v>0.70953311286332399</v>
      </c>
      <c r="N16" s="7">
        <f>[3]产出占比效应!$F13</f>
        <v>0.20110339468888688</v>
      </c>
      <c r="O16" s="7">
        <f>[1]产出占比效应!$F13</f>
        <v>0.46826238524093278</v>
      </c>
      <c r="P16" s="7">
        <f>[2]产出占比效应!$F13</f>
        <v>0.1879185176294477</v>
      </c>
    </row>
    <row r="17" spans="1:16" ht="15" x14ac:dyDescent="0.15">
      <c r="A17" s="14" t="s">
        <v>64</v>
      </c>
      <c r="B17" s="6">
        <f>SUM(B18:B20)</f>
        <v>2.9149817835461467</v>
      </c>
      <c r="C17" s="6">
        <f t="shared" ref="C17:P17" si="2">SUM(C18:C20)</f>
        <v>1.6037032835749123</v>
      </c>
      <c r="D17" s="6">
        <f t="shared" si="2"/>
        <v>8.3365904479366968</v>
      </c>
      <c r="E17" s="6">
        <f t="shared" si="2"/>
        <v>4.2446430958221972</v>
      </c>
      <c r="F17" s="6">
        <f t="shared" si="2"/>
        <v>3.2973704948657048</v>
      </c>
      <c r="G17" s="6">
        <f t="shared" si="2"/>
        <v>4.0068735307512755</v>
      </c>
      <c r="H17" s="6">
        <f t="shared" si="2"/>
        <v>4.4953389983837067</v>
      </c>
      <c r="I17" s="6">
        <f t="shared" si="2"/>
        <v>2.0941110609668807</v>
      </c>
      <c r="J17" s="6">
        <f t="shared" si="2"/>
        <v>27.855033962877091</v>
      </c>
      <c r="K17" s="6">
        <f t="shared" si="2"/>
        <v>2.4230986418697449</v>
      </c>
      <c r="L17" s="6">
        <f t="shared" si="2"/>
        <v>22.450322287135641</v>
      </c>
      <c r="M17" s="6">
        <f t="shared" si="2"/>
        <v>3.5868962007795275</v>
      </c>
      <c r="N17" s="6">
        <f t="shared" si="2"/>
        <v>1.1253235401722808</v>
      </c>
      <c r="O17" s="6">
        <f t="shared" si="2"/>
        <v>0.98969891780926522</v>
      </c>
      <c r="P17" s="6">
        <f t="shared" si="2"/>
        <v>1.0315369362990932</v>
      </c>
    </row>
    <row r="18" spans="1:16" ht="15" x14ac:dyDescent="0.15">
      <c r="A18" s="4" t="s">
        <v>21</v>
      </c>
      <c r="B18" s="7">
        <f>[3]产出占比效应!$B14</f>
        <v>1.3128819657312507</v>
      </c>
      <c r="C18" s="7">
        <f>[1]产出占比效应!$B14</f>
        <v>0.86344987301882303</v>
      </c>
      <c r="D18" s="7">
        <f>[2]产出占比效应!$B14</f>
        <v>4.3361745417476376</v>
      </c>
      <c r="E18" s="7">
        <f>[3]产出占比效应!$C14</f>
        <v>-0.88178076412226047</v>
      </c>
      <c r="F18" s="7">
        <f>[1]产出占比效应!$C14</f>
        <v>-1.8256858197581594</v>
      </c>
      <c r="G18" s="7">
        <f>[2]产出占比效应!$C14</f>
        <v>-1.3777002321524596</v>
      </c>
      <c r="H18" s="7">
        <f>[3]产出占比效应!$D14</f>
        <v>-2.0101092643555769</v>
      </c>
      <c r="I18" s="7">
        <f>[1]产出占比效应!$D14</f>
        <v>-2.4504663790018517</v>
      </c>
      <c r="J18" s="7">
        <f>[2]产出占比效应!$D14</f>
        <v>-24.08912027414809</v>
      </c>
      <c r="K18" s="7">
        <f>[3]产出占比效应!$E14</f>
        <v>-0.47535239795400075</v>
      </c>
      <c r="L18" s="7">
        <f>[1]产出占比效应!$E14</f>
        <v>-9.3485286796674156</v>
      </c>
      <c r="M18" s="7">
        <f>[2]产出占比效应!$E14</f>
        <v>-1.2984118394737409</v>
      </c>
      <c r="N18" s="7">
        <f>[3]产出占比效应!$F14</f>
        <v>5.1242320812669807E-2</v>
      </c>
      <c r="O18" s="7">
        <f>[1]产出占比效应!$F14</f>
        <v>2.2976400828943443E-2</v>
      </c>
      <c r="P18" s="7">
        <f>[2]产出占比效应!$F14</f>
        <v>2.8374581608925035E-3</v>
      </c>
    </row>
    <row r="19" spans="1:16" ht="15" x14ac:dyDescent="0.15">
      <c r="A19" s="4" t="s">
        <v>22</v>
      </c>
      <c r="B19" s="7">
        <f>[3]产出占比效应!$B15</f>
        <v>0.93128233339704936</v>
      </c>
      <c r="C19" s="7">
        <f>[1]产出占比效应!$B15</f>
        <v>0.38704703979004895</v>
      </c>
      <c r="D19" s="7">
        <f>[2]产出占比效应!$B15</f>
        <v>2.1445355974421028</v>
      </c>
      <c r="E19" s="7">
        <f>[3]产出占比效应!$C15</f>
        <v>2.5973687225771336</v>
      </c>
      <c r="F19" s="7">
        <f>[1]产出占比效应!$C15</f>
        <v>2.3499947943805592</v>
      </c>
      <c r="G19" s="7">
        <f>[2]产出占比效应!$C15</f>
        <v>2.4507686571999807</v>
      </c>
      <c r="H19" s="7">
        <f>[3]产出占比效应!$D15</f>
        <v>3.9791634557009541</v>
      </c>
      <c r="I19" s="7">
        <f>[1]产出占比效应!$D15</f>
        <v>2.5006182923890887</v>
      </c>
      <c r="J19" s="7">
        <f>[2]产出占比效应!$D15</f>
        <v>27.414774184923395</v>
      </c>
      <c r="K19" s="7">
        <f>[3]产出占比效应!$E15</f>
        <v>1.9106974535410228</v>
      </c>
      <c r="L19" s="7">
        <f>[1]产出占比效应!$E15</f>
        <v>19.635007339267879</v>
      </c>
      <c r="M19" s="7">
        <f>[2]产出占比效应!$E15</f>
        <v>2.7918969402137064</v>
      </c>
      <c r="N19" s="7">
        <f>[3]产出占比效应!$F15</f>
        <v>0.67312673578916427</v>
      </c>
      <c r="O19" s="7">
        <f>[1]产出占比效应!$F15</f>
        <v>0.61335455650387583</v>
      </c>
      <c r="P19" s="7">
        <f>[2]产出占比效应!$F15</f>
        <v>0.6047929783695527</v>
      </c>
    </row>
    <row r="20" spans="1:16" ht="15" x14ac:dyDescent="0.15">
      <c r="A20" s="4" t="s">
        <v>23</v>
      </c>
      <c r="B20" s="7">
        <f>[3]产出占比效应!$B16</f>
        <v>0.67081748441784672</v>
      </c>
      <c r="C20" s="7">
        <f>[1]产出占比效应!$B16</f>
        <v>0.35320637076604017</v>
      </c>
      <c r="D20" s="7">
        <f>[2]产出占比效应!$B16</f>
        <v>1.8558803087469564</v>
      </c>
      <c r="E20" s="7">
        <f>[3]产出占比效应!$C16</f>
        <v>2.5290551373673242</v>
      </c>
      <c r="F20" s="7">
        <f>[1]产出占比效应!$C16</f>
        <v>2.7730615202433047</v>
      </c>
      <c r="G20" s="7">
        <f>[2]产出占比效应!$C16</f>
        <v>2.9338051057037542</v>
      </c>
      <c r="H20" s="7">
        <f>[3]产出占比效应!$D16</f>
        <v>2.5262848070383299</v>
      </c>
      <c r="I20" s="7">
        <f>[1]产出占比效应!$D16</f>
        <v>2.0439591475796437</v>
      </c>
      <c r="J20" s="7">
        <f>[2]产出占比效应!$D16</f>
        <v>24.529380052101786</v>
      </c>
      <c r="K20" s="7">
        <f>[3]产出占比效应!$E16</f>
        <v>0.98775358628272292</v>
      </c>
      <c r="L20" s="7">
        <f>[1]产出占比效应!$E16</f>
        <v>12.163843627535179</v>
      </c>
      <c r="M20" s="7">
        <f>[2]产出占比效应!$E16</f>
        <v>2.0934111000395621</v>
      </c>
      <c r="N20" s="7">
        <f>[3]产出占比效应!$F16</f>
        <v>0.40095448357044666</v>
      </c>
      <c r="O20" s="7">
        <f>[1]产出占比效应!$F16</f>
        <v>0.35336796047644597</v>
      </c>
      <c r="P20" s="7">
        <f>[2]产出占比效应!$F16</f>
        <v>0.42390649976864792</v>
      </c>
    </row>
    <row r="21" spans="1:16" ht="15" x14ac:dyDescent="0.15">
      <c r="A21" s="14" t="s">
        <v>65</v>
      </c>
      <c r="B21" s="6">
        <f>SUM(B22:B24)</f>
        <v>1.5704211303311222</v>
      </c>
      <c r="C21" s="6">
        <f t="shared" ref="C21:P21" si="3">SUM(C22:C24)</f>
        <v>0.49415119400054708</v>
      </c>
      <c r="D21" s="6">
        <f t="shared" si="3"/>
        <v>5.6564419497382694</v>
      </c>
      <c r="E21" s="6">
        <f t="shared" si="3"/>
        <v>-2.3954543095070733</v>
      </c>
      <c r="F21" s="6">
        <f t="shared" si="3"/>
        <v>-3.7929699011562188</v>
      </c>
      <c r="G21" s="6">
        <f t="shared" si="3"/>
        <v>-2.4855143542599172</v>
      </c>
      <c r="H21" s="6">
        <f t="shared" si="3"/>
        <v>-0.83147762960528249</v>
      </c>
      <c r="I21" s="6">
        <f t="shared" si="3"/>
        <v>-2.61901386459422</v>
      </c>
      <c r="J21" s="6">
        <f t="shared" si="3"/>
        <v>4.3049662593818656</v>
      </c>
      <c r="K21" s="6">
        <f t="shared" si="3"/>
        <v>-0.69657109520772553</v>
      </c>
      <c r="L21" s="6">
        <f t="shared" si="3"/>
        <v>-19.301626373056571</v>
      </c>
      <c r="M21" s="6">
        <f t="shared" si="3"/>
        <v>-0.58767875027422423</v>
      </c>
      <c r="N21" s="6">
        <f t="shared" si="3"/>
        <v>0.33609493678357366</v>
      </c>
      <c r="O21" s="6">
        <f t="shared" si="3"/>
        <v>0.6919683325320517</v>
      </c>
      <c r="P21" s="6">
        <f t="shared" si="3"/>
        <v>0.42934489869933268</v>
      </c>
    </row>
    <row r="22" spans="1:16" ht="15" x14ac:dyDescent="0.15">
      <c r="A22" s="4" t="s">
        <v>24</v>
      </c>
      <c r="B22" s="7">
        <f>[3]产出占比效应!$B17</f>
        <v>-0.15601316916320046</v>
      </c>
      <c r="C22" s="7">
        <f>[1]产出占比效应!$B17</f>
        <v>-0.14696568686643877</v>
      </c>
      <c r="D22" s="7">
        <f>[2]产出占比效应!$B17</f>
        <v>-0.3836331241067284</v>
      </c>
      <c r="E22" s="7">
        <f>[3]产出占比效应!$C17</f>
        <v>-1.9510679490489105</v>
      </c>
      <c r="F22" s="7">
        <f>[1]产出占比效应!$C17</f>
        <v>-3.3905355275074127</v>
      </c>
      <c r="G22" s="7">
        <f>[2]产出占比效应!$C17</f>
        <v>-1.8699607091810373</v>
      </c>
      <c r="H22" s="7">
        <f>[3]产出占比效应!$D17</f>
        <v>-3.0896745261513816</v>
      </c>
      <c r="I22" s="7">
        <f>[1]产出占比效应!$D17</f>
        <v>-4.3414872596170877</v>
      </c>
      <c r="J22" s="7">
        <f>[2]产出占比效应!$D17</f>
        <v>-23.516650850958694</v>
      </c>
      <c r="K22" s="7">
        <f>[3]产出占比效应!$E17</f>
        <v>-1.1261925935590305</v>
      </c>
      <c r="L22" s="7">
        <f>[1]产出占比效应!$E17</f>
        <v>-25.526445908538488</v>
      </c>
      <c r="M22" s="7">
        <f>[2]产出占比效应!$E17</f>
        <v>-1.8004437620605995</v>
      </c>
      <c r="N22" s="7">
        <f>[3]产出占比效应!$F17</f>
        <v>0.18745755728413832</v>
      </c>
      <c r="O22" s="7">
        <f>[1]产出占比效应!$F17</f>
        <v>0.48153184131686344</v>
      </c>
      <c r="P22" s="7">
        <f>[2]产出占比效应!$F17</f>
        <v>0.17024297494117946</v>
      </c>
    </row>
    <row r="23" spans="1:16" ht="15" x14ac:dyDescent="0.15">
      <c r="A23" s="4" t="s">
        <v>25</v>
      </c>
      <c r="B23" s="7">
        <f>[3]产出占比效应!$B18</f>
        <v>1.7986892551331359</v>
      </c>
      <c r="C23" s="7">
        <f>[1]产出占比效应!$B18</f>
        <v>0.68425232680255021</v>
      </c>
      <c r="D23" s="7">
        <f>[2]产出占比效应!$B18</f>
        <v>6.2591099747727181</v>
      </c>
      <c r="E23" s="7">
        <f>[3]产出占比效应!$C18</f>
        <v>-0.49816636635546779</v>
      </c>
      <c r="F23" s="7">
        <f>[1]产出占比效应!$C18</f>
        <v>-0.48552608468141484</v>
      </c>
      <c r="G23" s="7">
        <f>[2]产出占比效应!$C18</f>
        <v>-0.6907788442543783</v>
      </c>
      <c r="H23" s="7">
        <f>[3]产出占比效应!$D18</f>
        <v>2.0321582862964855</v>
      </c>
      <c r="I23" s="7">
        <f>[1]产出占比效应!$D18</f>
        <v>1.4551924974955379</v>
      </c>
      <c r="J23" s="7">
        <f>[2]产出占比效应!$D18</f>
        <v>24.761893278236929</v>
      </c>
      <c r="K23" s="7">
        <f>[3]产出占比效应!$E18</f>
        <v>0.34296752614664106</v>
      </c>
      <c r="L23" s="7">
        <f>[1]产出占比效应!$E18</f>
        <v>4.5821060805863079</v>
      </c>
      <c r="M23" s="7">
        <f>[2]产出占比效应!$E18</f>
        <v>0.95998282230364929</v>
      </c>
      <c r="N23" s="7">
        <f>[3]产出占比效应!$F18</f>
        <v>0.11896037471628416</v>
      </c>
      <c r="O23" s="7">
        <f>[1]产出占比效应!$F18</f>
        <v>0.15921553061661378</v>
      </c>
      <c r="P23" s="7">
        <f>[2]产出占比效应!$F18</f>
        <v>0.20824979402864569</v>
      </c>
    </row>
    <row r="24" spans="1:16" ht="15" x14ac:dyDescent="0.15">
      <c r="A24" s="4" t="s">
        <v>26</v>
      </c>
      <c r="B24" s="7">
        <f>[3]产出占比效应!$B19</f>
        <v>-7.2254955638813304E-2</v>
      </c>
      <c r="C24" s="7">
        <f>[1]产出占比效应!$B19</f>
        <v>-4.3135445935564391E-2</v>
      </c>
      <c r="D24" s="7">
        <f>[2]产出占比效应!$B19</f>
        <v>-0.21903490092772077</v>
      </c>
      <c r="E24" s="7">
        <f>[3]产出占比效应!$C19</f>
        <v>5.3780005897305201E-2</v>
      </c>
      <c r="F24" s="7">
        <f>[1]产出占比效应!$C19</f>
        <v>8.3091711032608914E-2</v>
      </c>
      <c r="G24" s="7">
        <f>[2]产出占比效应!$C19</f>
        <v>7.52251991754984E-2</v>
      </c>
      <c r="H24" s="7">
        <f>[3]产出占比效应!$D19</f>
        <v>0.22603861024961358</v>
      </c>
      <c r="I24" s="7">
        <f>[1]产出占比效应!$D19</f>
        <v>0.26728089752732959</v>
      </c>
      <c r="J24" s="7">
        <f>[2]产出占比效应!$D19</f>
        <v>3.05972383210363</v>
      </c>
      <c r="K24" s="7">
        <f>[3]产出占比效应!$E19</f>
        <v>8.6653972204663879E-2</v>
      </c>
      <c r="L24" s="7">
        <f>[1]产出占比效应!$E19</f>
        <v>1.6427134548956099</v>
      </c>
      <c r="M24" s="7">
        <f>[2]产出占比效应!$E19</f>
        <v>0.25278218948272607</v>
      </c>
      <c r="N24" s="7">
        <f>[3]产出占比效应!$F19</f>
        <v>2.9677004783151155E-2</v>
      </c>
      <c r="O24" s="7">
        <f>[1]产出占比效应!$F19</f>
        <v>5.1220960598574512E-2</v>
      </c>
      <c r="P24" s="7">
        <f>[2]产出占比效应!$F19</f>
        <v>5.0852129729507534E-2</v>
      </c>
    </row>
    <row r="25" spans="1:16" ht="15" x14ac:dyDescent="0.15">
      <c r="A25" s="14" t="s">
        <v>66</v>
      </c>
      <c r="B25" s="6">
        <f>SUM(B26:B29)</f>
        <v>-0.95589426018092838</v>
      </c>
      <c r="C25" s="6">
        <f t="shared" ref="C25:P25" si="4">SUM(C26:C29)</f>
        <v>-0.27471171829605207</v>
      </c>
      <c r="D25" s="6">
        <f t="shared" si="4"/>
        <v>-1.9080535284017479</v>
      </c>
      <c r="E25" s="6">
        <f t="shared" si="4"/>
        <v>10.986129556572214</v>
      </c>
      <c r="F25" s="6">
        <f t="shared" si="4"/>
        <v>5.7465708768897494</v>
      </c>
      <c r="G25" s="6">
        <f t="shared" si="4"/>
        <v>5.8466493078890132</v>
      </c>
      <c r="H25" s="6">
        <f t="shared" si="4"/>
        <v>9.4290886459447503</v>
      </c>
      <c r="I25" s="6">
        <f t="shared" si="4"/>
        <v>3.9284475391265912</v>
      </c>
      <c r="J25" s="6">
        <f t="shared" si="4"/>
        <v>47.244857757918716</v>
      </c>
      <c r="K25" s="6">
        <f t="shared" si="4"/>
        <v>14.019848332671106</v>
      </c>
      <c r="L25" s="6">
        <f t="shared" si="4"/>
        <v>94.468184457131301</v>
      </c>
      <c r="M25" s="6">
        <f t="shared" si="4"/>
        <v>14.773940532748165</v>
      </c>
      <c r="N25" s="6">
        <f t="shared" si="4"/>
        <v>4.410397175637919</v>
      </c>
      <c r="O25" s="6">
        <f t="shared" si="4"/>
        <v>1.8452138210388889</v>
      </c>
      <c r="P25" s="6">
        <f t="shared" si="4"/>
        <v>2.0933396879404689</v>
      </c>
    </row>
    <row r="26" spans="1:16" ht="15" x14ac:dyDescent="0.15">
      <c r="A26" s="4" t="s">
        <v>27</v>
      </c>
      <c r="B26" s="7">
        <f>[3]产出占比效应!$B20</f>
        <v>-1.364767945947911</v>
      </c>
      <c r="C26" s="7">
        <f>[1]产出占比效应!$B20</f>
        <v>-0.36496714085933263</v>
      </c>
      <c r="D26" s="7">
        <f>[2]产出占比效应!$B20</f>
        <v>-3.0260039226144095</v>
      </c>
      <c r="E26" s="7">
        <f>[3]产出占比效应!$C20</f>
        <v>6.973456997299432</v>
      </c>
      <c r="F26" s="7">
        <f>[1]产出占比效应!$C20</f>
        <v>3.6038060326364625</v>
      </c>
      <c r="G26" s="7">
        <f>[2]产出占比效应!$C20</f>
        <v>3.4213988906356358</v>
      </c>
      <c r="H26" s="7">
        <f>[3]产出占比效应!$D20</f>
        <v>4.2167879872970921</v>
      </c>
      <c r="I26" s="7">
        <f>[1]产出占比效应!$D20</f>
        <v>1.4533673028126992</v>
      </c>
      <c r="J26" s="7">
        <f>[2]产出占比效应!$D20</f>
        <v>15.198785795708543</v>
      </c>
      <c r="K26" s="7">
        <f>[3]产出占比效应!$E20</f>
        <v>1.7217845200170783</v>
      </c>
      <c r="L26" s="7">
        <f>[1]产出占比效应!$E20</f>
        <v>10.013936522673667</v>
      </c>
      <c r="M26" s="7">
        <f>[2]产出占比效应!$E20</f>
        <v>1.3761369286599965</v>
      </c>
      <c r="N26" s="7">
        <f>[3]产出占比效应!$F20</f>
        <v>0.89211261082376081</v>
      </c>
      <c r="O26" s="7">
        <f>[1]产出占比效应!$F20</f>
        <v>0.55705013575694229</v>
      </c>
      <c r="P26" s="7">
        <f>[2]产出占比效应!$F20</f>
        <v>0.45985030754586126</v>
      </c>
    </row>
    <row r="27" spans="1:16" ht="15" x14ac:dyDescent="0.15">
      <c r="A27" s="4" t="s">
        <v>28</v>
      </c>
      <c r="B27" s="7">
        <f>[3]产出占比效应!$B21</f>
        <v>1.4210127848425842</v>
      </c>
      <c r="C27" s="7">
        <f>[1]产出占比效应!$B21</f>
        <v>0.4388760809118597</v>
      </c>
      <c r="D27" s="7">
        <f>[2]产出占比效应!$B21</f>
        <v>3.5210733714998264</v>
      </c>
      <c r="E27" s="7">
        <f>[3]产出占比效应!$C21</f>
        <v>1.0900467484366276</v>
      </c>
      <c r="F27" s="7">
        <f>[1]产出占比效应!$C21</f>
        <v>0.67084945868665458</v>
      </c>
      <c r="G27" s="7">
        <f>[2]产出占比效应!$C21</f>
        <v>0.88441248389572713</v>
      </c>
      <c r="H27" s="7">
        <f>[3]产出占比效应!$D21</f>
        <v>3.3160624772271228</v>
      </c>
      <c r="I27" s="7">
        <f>[1]产出占比效应!$D21</f>
        <v>1.6574157955506694</v>
      </c>
      <c r="J27" s="7">
        <f>[2]产出占比效应!$D21</f>
        <v>23.611161574702727</v>
      </c>
      <c r="K27" s="7">
        <f>[3]产出占比效应!$E21</f>
        <v>1.9442316534270359</v>
      </c>
      <c r="L27" s="7">
        <f>[1]产出占比效应!$E21</f>
        <v>15.693068685113396</v>
      </c>
      <c r="M27" s="7">
        <f>[2]产出占比效应!$E21</f>
        <v>2.6917433510308211</v>
      </c>
      <c r="N27" s="7">
        <f>[3]产出占比效应!$F21</f>
        <v>-8.5694453074558502E-2</v>
      </c>
      <c r="O27" s="7">
        <f>[1]产出占比效应!$F21</f>
        <v>-5.4510919773371094E-2</v>
      </c>
      <c r="P27" s="7">
        <f>[2]产出占比效应!$F21</f>
        <v>-7.5763579800868674E-2</v>
      </c>
    </row>
    <row r="28" spans="1:16" ht="15" x14ac:dyDescent="0.15">
      <c r="A28" s="4" t="s">
        <v>29</v>
      </c>
      <c r="B28" s="7">
        <f>[3]产出占比效应!$B22</f>
        <v>-0.39386627312512962</v>
      </c>
      <c r="C28" s="7">
        <f>[1]产出占比效应!$B22</f>
        <v>-8.3755277462358502E-2</v>
      </c>
      <c r="D28" s="7">
        <f>[2]产出占比效应!$B22</f>
        <v>-0.72891931895966544</v>
      </c>
      <c r="E28" s="7">
        <f>[3]产出占比效应!$C22</f>
        <v>3.3478073180029586</v>
      </c>
      <c r="F28" s="7">
        <f>[1]产出占比效应!$C22</f>
        <v>1.9165128146385151</v>
      </c>
      <c r="G28" s="7">
        <f>[2]产出占比效应!$C22</f>
        <v>1.9889354973703193</v>
      </c>
      <c r="H28" s="7">
        <f>[3]产出占比效应!$D22</f>
        <v>1.4332074158529191</v>
      </c>
      <c r="I28" s="7">
        <f>[1]产出占比效应!$D22</f>
        <v>0.55994331547999432</v>
      </c>
      <c r="J28" s="7">
        <f>[2]产出占比效应!$D22</f>
        <v>5.8314503050536235</v>
      </c>
      <c r="K28" s="7">
        <f>[3]产出占比效应!$E22</f>
        <v>7.8353895183855382</v>
      </c>
      <c r="L28" s="7">
        <f>[1]产出占比效应!$E22</f>
        <v>45.306319930682989</v>
      </c>
      <c r="M28" s="7">
        <f>[2]产出占比效应!$E22</f>
        <v>7.0555184375941851</v>
      </c>
      <c r="N28" s="7">
        <f>[3]产出占比效应!$F22</f>
        <v>3.463821680303536</v>
      </c>
      <c r="O28" s="7">
        <f>[1]产出占比效应!$F22</f>
        <v>1.2512855458475458</v>
      </c>
      <c r="P28" s="7">
        <f>[2]产出占比效应!$F22</f>
        <v>1.6042343447912475</v>
      </c>
    </row>
    <row r="29" spans="1:16" ht="15" x14ac:dyDescent="0.15">
      <c r="A29" s="13" t="s">
        <v>38</v>
      </c>
      <c r="B29" s="7">
        <f>[3]产出占比效应!$B23</f>
        <v>-0.61827282595047206</v>
      </c>
      <c r="C29" s="7">
        <f>[1]产出占比效应!$B23</f>
        <v>-0.26486538088622064</v>
      </c>
      <c r="D29" s="7">
        <f>[2]产出占比效应!$B23</f>
        <v>-1.6742036583274993</v>
      </c>
      <c r="E29" s="7">
        <f>[3]产出占比效应!$C23</f>
        <v>-0.42518150716680536</v>
      </c>
      <c r="F29" s="7">
        <f>[1]产出占比效应!$C23</f>
        <v>-0.44459742907188277</v>
      </c>
      <c r="G29" s="7">
        <f>[2]产出占比效应!$C23</f>
        <v>-0.44809756401266848</v>
      </c>
      <c r="H29" s="7">
        <f>[3]产出占比效应!$D23</f>
        <v>0.46303076556761663</v>
      </c>
      <c r="I29" s="7">
        <f>[1]产出占比效应!$D23</f>
        <v>0.25772112528322838</v>
      </c>
      <c r="J29" s="7">
        <f>[2]产出占比效应!$D23</f>
        <v>2.6034600824538212</v>
      </c>
      <c r="K29" s="7">
        <f>[3]产出占比效应!$E23</f>
        <v>2.5184426408414531</v>
      </c>
      <c r="L29" s="7">
        <f>[1]产出占比效应!$E23</f>
        <v>23.454859318661249</v>
      </c>
      <c r="M29" s="7">
        <f>[2]产出占比效应!$E23</f>
        <v>3.6505418154631619</v>
      </c>
      <c r="N29" s="7">
        <f>[3]产出占比效应!$F23</f>
        <v>0.14015733758518067</v>
      </c>
      <c r="O29" s="7">
        <f>[1]产出占比效应!$F23</f>
        <v>9.1389059207771753E-2</v>
      </c>
      <c r="P29" s="7">
        <f>[2]产出占比效应!$F23</f>
        <v>0.10501861540422885</v>
      </c>
    </row>
    <row r="30" spans="1:16" ht="15" x14ac:dyDescent="0.15">
      <c r="A30" s="14" t="s">
        <v>67</v>
      </c>
      <c r="B30" s="6">
        <f>SUM(B31:B35)</f>
        <v>3.0929392282923689</v>
      </c>
      <c r="C30" s="6">
        <f t="shared" ref="C30:P30" si="5">SUM(C31:C35)</f>
        <v>1.0098137817472153</v>
      </c>
      <c r="D30" s="6">
        <f t="shared" si="5"/>
        <v>4.7425975577523927</v>
      </c>
      <c r="E30" s="6">
        <f t="shared" si="5"/>
        <v>2.04206600591663</v>
      </c>
      <c r="F30" s="6">
        <f t="shared" si="5"/>
        <v>2.1732974744758984</v>
      </c>
      <c r="G30" s="6">
        <f t="shared" si="5"/>
        <v>1.8411977233823118</v>
      </c>
      <c r="H30" s="6">
        <f t="shared" si="5"/>
        <v>6.2376215571691089</v>
      </c>
      <c r="I30" s="6">
        <f t="shared" si="5"/>
        <v>5.7796217692420386</v>
      </c>
      <c r="J30" s="6">
        <f t="shared" si="5"/>
        <v>50.009387489425954</v>
      </c>
      <c r="K30" s="6">
        <f t="shared" si="5"/>
        <v>2.8729394691187915</v>
      </c>
      <c r="L30" s="6">
        <f t="shared" si="5"/>
        <v>42.965812969506018</v>
      </c>
      <c r="M30" s="6">
        <f t="shared" si="5"/>
        <v>5.1586591492161036</v>
      </c>
      <c r="N30" s="6">
        <f t="shared" si="5"/>
        <v>-0.7677878796699894</v>
      </c>
      <c r="O30" s="6">
        <f t="shared" si="5"/>
        <v>-0.91058047726035141</v>
      </c>
      <c r="P30" s="6">
        <f t="shared" si="5"/>
        <v>-0.77979291891458991</v>
      </c>
    </row>
    <row r="31" spans="1:16" ht="15" x14ac:dyDescent="0.15">
      <c r="A31" s="4" t="s">
        <v>30</v>
      </c>
      <c r="B31" s="7">
        <f>[3]产出占比效应!$B24</f>
        <v>2.9585922637006803</v>
      </c>
      <c r="C31" s="7">
        <f>[1]产出占比效应!$B24</f>
        <v>0.93820401987441182</v>
      </c>
      <c r="D31" s="7">
        <f>[2]产出占比效应!$B24</f>
        <v>4.624464566782045</v>
      </c>
      <c r="E31" s="7">
        <f>[3]产出占比效应!$C24</f>
        <v>3.3848754771108958</v>
      </c>
      <c r="F31" s="7">
        <f>[1]产出占比效应!$C24</f>
        <v>3.4071397955707607</v>
      </c>
      <c r="G31" s="7">
        <f>[2]产出占比效应!$C24</f>
        <v>3.0098141188931988</v>
      </c>
      <c r="H31" s="7">
        <f>[3]产出占比效应!$D24</f>
        <v>2.3019688344522775</v>
      </c>
      <c r="I31" s="7">
        <f>[1]产出占比效应!$D24</f>
        <v>2.0194469181296886</v>
      </c>
      <c r="J31" s="7">
        <f>[2]产出占比效应!$D24</f>
        <v>19.10620405885432</v>
      </c>
      <c r="K31" s="7">
        <f>[3]产出占比效应!$E24</f>
        <v>1.4724912267878869</v>
      </c>
      <c r="L31" s="7">
        <f>[1]产出占比效应!$E24</f>
        <v>19.675412232050508</v>
      </c>
      <c r="M31" s="7">
        <f>[2]产出占比效应!$E24</f>
        <v>2.4873167679788102</v>
      </c>
      <c r="N31" s="7">
        <f>[3]产出占比效应!$F24</f>
        <v>-0.21057866139471221</v>
      </c>
      <c r="O31" s="7">
        <f>[1]产出占比效应!$F24</f>
        <v>-0.20992421167787267</v>
      </c>
      <c r="P31" s="7">
        <f>[2]产出占比效应!$F24</f>
        <v>-0.17494844416958794</v>
      </c>
    </row>
    <row r="32" spans="1:16" ht="15" x14ac:dyDescent="0.15">
      <c r="A32" s="4" t="s">
        <v>31</v>
      </c>
      <c r="B32" s="7">
        <f>[3]产出占比效应!$B25</f>
        <v>4.9322742356469412E-2</v>
      </c>
      <c r="C32" s="7">
        <f>[1]产出占比效应!$B25</f>
        <v>2.3026453449280209E-2</v>
      </c>
      <c r="D32" s="7">
        <f>[2]产出占比效应!$B25</f>
        <v>0.13704056497132575</v>
      </c>
      <c r="E32" s="7">
        <f>[3]产出占比效应!$C25</f>
        <v>-0.79343898400011037</v>
      </c>
      <c r="F32" s="7">
        <f>[1]产出占比效应!$C25</f>
        <v>-1.0145847484394459</v>
      </c>
      <c r="G32" s="7">
        <f>[2]产出占比效应!$C25</f>
        <v>-0.88205980021727781</v>
      </c>
      <c r="H32" s="7">
        <f>[3]产出占比效应!$D25</f>
        <v>0.63131242342370963</v>
      </c>
      <c r="I32" s="7">
        <f>[1]产出占比效应!$D25</f>
        <v>0.70046417671078531</v>
      </c>
      <c r="J32" s="7">
        <f>[2]产出占比效应!$D25</f>
        <v>6.5326430295169686</v>
      </c>
      <c r="K32" s="7">
        <f>[3]产出占比效应!$E25</f>
        <v>0.40123835535185659</v>
      </c>
      <c r="L32" s="7">
        <f>[1]产出占比效应!$E25</f>
        <v>6.5027932654162095</v>
      </c>
      <c r="M32" s="7">
        <f>[2]产出占比效应!$E25</f>
        <v>0.88031990949719718</v>
      </c>
      <c r="N32" s="7">
        <f>[3]产出占比效应!$F25</f>
        <v>-0.30010908395959435</v>
      </c>
      <c r="O32" s="7">
        <f>[1]产出占比效应!$F25</f>
        <v>-0.34001073266945897</v>
      </c>
      <c r="P32" s="7">
        <f>[2]产出占比效应!$F25</f>
        <v>-0.34025142608135311</v>
      </c>
    </row>
    <row r="33" spans="1:16" ht="15" x14ac:dyDescent="0.15">
      <c r="A33" s="4" t="s">
        <v>32</v>
      </c>
      <c r="B33" s="7">
        <f>[3]产出占比效应!$B26</f>
        <v>0.77902333050076311</v>
      </c>
      <c r="C33" s="7">
        <f>[1]产出占比效应!$B26</f>
        <v>0.32867246623295543</v>
      </c>
      <c r="D33" s="7">
        <f>[2]产出占比效应!$B26</f>
        <v>1.0969399256221846</v>
      </c>
      <c r="E33" s="7">
        <f>[3]产出占比效应!$C26</f>
        <v>1.2393459892510565</v>
      </c>
      <c r="F33" s="7">
        <f>[1]产出占比效应!$C26</f>
        <v>1.5308134920489789</v>
      </c>
      <c r="G33" s="7">
        <f>[2]产出占比效应!$C26</f>
        <v>0.9593454197726089</v>
      </c>
      <c r="H33" s="7">
        <f>[3]产出占比效应!$D26</f>
        <v>1.0919874183042866</v>
      </c>
      <c r="I33" s="7">
        <f>[1]产出占比效应!$D26</f>
        <v>1.0405660551470788</v>
      </c>
      <c r="J33" s="7">
        <f>[2]产出占比效应!$D26</f>
        <v>7.5438066167446278</v>
      </c>
      <c r="K33" s="7">
        <f>[3]产出占比效应!$E26</f>
        <v>9.3186328398779925E-2</v>
      </c>
      <c r="L33" s="7">
        <f>[1]产出占比效应!$E26</f>
        <v>1.2098901823171582</v>
      </c>
      <c r="M33" s="7">
        <f>[2]产出占比效应!$E26</f>
        <v>0.12941511853610824</v>
      </c>
      <c r="N33" s="7">
        <f>[3]产出占比效应!$F26</f>
        <v>-4.5347721074746515E-2</v>
      </c>
      <c r="O33" s="7">
        <f>[1]产出占比效应!$F26</f>
        <v>-4.6731603813787319E-2</v>
      </c>
      <c r="P33" s="7">
        <f>[2]产出占比效应!$F26</f>
        <v>-3.8279139338533191E-2</v>
      </c>
    </row>
    <row r="34" spans="1:16" ht="15" x14ac:dyDescent="0.15">
      <c r="A34" s="4" t="s">
        <v>33</v>
      </c>
      <c r="B34" s="7">
        <f>[3]产出占比效应!$B27</f>
        <v>8.663178738608357E-2</v>
      </c>
      <c r="C34" s="7">
        <f>[1]产出占比效应!$B27</f>
        <v>8.3067802805055421E-2</v>
      </c>
      <c r="D34" s="7">
        <f>[2]产出占比效应!$B27</f>
        <v>0.40618100319800798</v>
      </c>
      <c r="E34" s="7">
        <f>[3]产出占比效应!$C27</f>
        <v>9.8513610667368509E-2</v>
      </c>
      <c r="F34" s="7">
        <f>[1]产出占比效应!$C27</f>
        <v>0.173856409268421</v>
      </c>
      <c r="G34" s="7">
        <f>[2]产出占比效应!$C27</f>
        <v>0.16398114739162331</v>
      </c>
      <c r="H34" s="7">
        <f>[3]产出占比效应!$D27</f>
        <v>0.25907381716141575</v>
      </c>
      <c r="I34" s="7">
        <f>[1]产出占比效应!$D27</f>
        <v>0.33396829099354658</v>
      </c>
      <c r="J34" s="7">
        <f>[2]产出占比效应!$D27</f>
        <v>3.3768352583205035</v>
      </c>
      <c r="K34" s="7">
        <f>[3]产出占比效应!$E27</f>
        <v>0.11524856864234931</v>
      </c>
      <c r="L34" s="7">
        <f>[1]产出占比效应!$E27</f>
        <v>2.1066061600378676</v>
      </c>
      <c r="M34" s="7">
        <f>[2]产出占比效应!$E27</f>
        <v>0.28271646965182518</v>
      </c>
      <c r="N34" s="7">
        <f>[3]产出占比效应!$F27</f>
        <v>2.8467171775398504E-3</v>
      </c>
      <c r="O34" s="7">
        <f>[1]产出占比效应!$F27</f>
        <v>4.7653015378672312E-3</v>
      </c>
      <c r="P34" s="7">
        <f>[2]产出占比效应!$F27</f>
        <v>2.9349127046139401E-3</v>
      </c>
    </row>
    <row r="35" spans="1:16" ht="15" x14ac:dyDescent="0.15">
      <c r="A35" s="4" t="s">
        <v>34</v>
      </c>
      <c r="B35" s="7">
        <f>[3]产出占比效应!$B28</f>
        <v>-0.78063089565162758</v>
      </c>
      <c r="C35" s="7">
        <f>[1]产出占比效应!$B28</f>
        <v>-0.36315696061448743</v>
      </c>
      <c r="D35" s="7">
        <f>[2]产出占比效应!$B28</f>
        <v>-1.5220285028211702</v>
      </c>
      <c r="E35" s="7">
        <f>[3]产出占比效应!$C28</f>
        <v>-1.8872300871125802</v>
      </c>
      <c r="F35" s="7">
        <f>[1]产出占比效应!$C28</f>
        <v>-1.9239274739728154</v>
      </c>
      <c r="G35" s="7">
        <f>[2]产出占比效应!$C28</f>
        <v>-1.4098831624578418</v>
      </c>
      <c r="H35" s="7">
        <f>[3]产出占比效应!$D28</f>
        <v>1.9532790638274191</v>
      </c>
      <c r="I35" s="7">
        <f>[1]产出占比效应!$D28</f>
        <v>1.6851763282609395</v>
      </c>
      <c r="J35" s="7">
        <f>[2]产出占比效应!$D28</f>
        <v>13.449898525989534</v>
      </c>
      <c r="K35" s="7">
        <f>[3]产出占比效应!$E28</f>
        <v>0.79077498993791839</v>
      </c>
      <c r="L35" s="7">
        <f>[1]产出占比效应!$E28</f>
        <v>13.471111129684282</v>
      </c>
      <c r="M35" s="7">
        <f>[2]产出占比效应!$E28</f>
        <v>1.3788908835521629</v>
      </c>
      <c r="N35" s="7">
        <f>[3]产出占比效应!$F28</f>
        <v>-0.21459913041847614</v>
      </c>
      <c r="O35" s="7">
        <f>[1]产出占比效应!$F28</f>
        <v>-0.31867923063709985</v>
      </c>
      <c r="P35" s="7">
        <f>[2]产出占比效应!$F28</f>
        <v>-0.22924882202972965</v>
      </c>
    </row>
    <row r="36" spans="1:16" ht="15" x14ac:dyDescent="0.15">
      <c r="A36" s="14" t="s">
        <v>68</v>
      </c>
      <c r="B36" s="6">
        <f>SUM(B37:B39)</f>
        <v>-0.98114300450180136</v>
      </c>
      <c r="C36" s="6">
        <f t="shared" ref="C36:P36" si="6">SUM(C37:C39)</f>
        <v>-1.2184971803019535</v>
      </c>
      <c r="D36" s="6">
        <f t="shared" si="6"/>
        <v>-5.8264132216350966</v>
      </c>
      <c r="E36" s="6">
        <f t="shared" si="6"/>
        <v>1.2277749763332224</v>
      </c>
      <c r="F36" s="6">
        <f t="shared" si="6"/>
        <v>8.6208325245983763E-2</v>
      </c>
      <c r="G36" s="6">
        <f t="shared" si="6"/>
        <v>-0.25981715935364136</v>
      </c>
      <c r="H36" s="6">
        <f t="shared" si="6"/>
        <v>1.8506116894172788</v>
      </c>
      <c r="I36" s="6">
        <f t="shared" si="6"/>
        <v>2.4390019272209487</v>
      </c>
      <c r="J36" s="6">
        <f t="shared" si="6"/>
        <v>26.201809285332729</v>
      </c>
      <c r="K36" s="6">
        <f t="shared" si="6"/>
        <v>-0.15865825781326781</v>
      </c>
      <c r="L36" s="6">
        <f t="shared" si="6"/>
        <v>-10.843750189870345</v>
      </c>
      <c r="M36" s="6">
        <f t="shared" si="6"/>
        <v>-1.943584086092137</v>
      </c>
      <c r="N36" s="6">
        <f t="shared" si="6"/>
        <v>-1.9198671114719299</v>
      </c>
      <c r="O36" s="6">
        <f t="shared" si="6"/>
        <v>-2.9511495086961874</v>
      </c>
      <c r="P36" s="6">
        <f t="shared" si="6"/>
        <v>-3.1586098389147885</v>
      </c>
    </row>
    <row r="37" spans="1:16" ht="15" x14ac:dyDescent="0.15">
      <c r="A37" s="4" t="s">
        <v>35</v>
      </c>
      <c r="B37" s="7">
        <f>[3]产出占比效应!$B29</f>
        <v>-1.1903872608823958</v>
      </c>
      <c r="C37" s="7">
        <f>[1]产出占比效应!$B29</f>
        <v>-1.601374657896584</v>
      </c>
      <c r="D37" s="7">
        <f>[2]产出占比效应!$B29</f>
        <v>-8.1123692037270541</v>
      </c>
      <c r="E37" s="7">
        <f>[3]产出占比效应!$C29</f>
        <v>-1.0570016895051972</v>
      </c>
      <c r="F37" s="7">
        <f>[1]产出占比效应!$C29</f>
        <v>-2.914213480228431</v>
      </c>
      <c r="G37" s="7">
        <f>[2]产出占比效应!$C29</f>
        <v>-3.0152654831220711</v>
      </c>
      <c r="H37" s="7">
        <f>[3]产出占比效应!$D29</f>
        <v>0.41449666100199944</v>
      </c>
      <c r="I37" s="7">
        <f>[1]产出占比效应!$D29</f>
        <v>0.84042833131355399</v>
      </c>
      <c r="J37" s="7">
        <f>[2]产出占比效应!$D29</f>
        <v>10.396394671891933</v>
      </c>
      <c r="K37" s="7">
        <f>[3]产出占比效应!$E29</f>
        <v>-0.65661883835058965</v>
      </c>
      <c r="L37" s="7">
        <f>[1]产出占比效应!$E29</f>
        <v>-20.384275245677529</v>
      </c>
      <c r="M37" s="7">
        <f>[2]产出占比效应!$E29</f>
        <v>-3.3332249252322059</v>
      </c>
      <c r="N37" s="7">
        <f>[3]产出占比效应!$F29</f>
        <v>-0.52315664245004656</v>
      </c>
      <c r="O37" s="7">
        <f>[1]产出占比效应!$F29</f>
        <v>-1.0571782740137303</v>
      </c>
      <c r="P37" s="7">
        <f>[2]产出占比效应!$F29</f>
        <v>-1.313365449992157</v>
      </c>
    </row>
    <row r="38" spans="1:16" ht="15" x14ac:dyDescent="0.15">
      <c r="A38" s="4" t="s">
        <v>36</v>
      </c>
      <c r="B38" s="7">
        <f>[3]产出占比效应!$B30</f>
        <v>0.94096722263253529</v>
      </c>
      <c r="C38" s="7">
        <f>[1]产出占比效应!$B30</f>
        <v>0.74308486545720509</v>
      </c>
      <c r="D38" s="7">
        <f>[2]产出占比效应!$B30</f>
        <v>3.8308181295843089</v>
      </c>
      <c r="E38" s="7">
        <f>[3]产出占比效应!$C30</f>
        <v>0.58439281122618048</v>
      </c>
      <c r="F38" s="7">
        <f>[1]产出占比效应!$C30</f>
        <v>1.0162491799934983</v>
      </c>
      <c r="G38" s="7">
        <f>[2]产出占比效应!$C30</f>
        <v>1.0610911957075979</v>
      </c>
      <c r="H38" s="7">
        <f>[3]产出占比效应!$D30</f>
        <v>0.34828425471863672</v>
      </c>
      <c r="I38" s="7">
        <f>[1]产出占比效应!$D30</f>
        <v>0.4953428499119249</v>
      </c>
      <c r="J38" s="7">
        <f>[2]产出占比效应!$D30</f>
        <v>5.7475210905090615</v>
      </c>
      <c r="K38" s="7">
        <f>[3]产出占比效应!$E30</f>
        <v>0.21891021058973001</v>
      </c>
      <c r="L38" s="7">
        <f>[1]产出占比效应!$E30</f>
        <v>5.1067121218871447</v>
      </c>
      <c r="M38" s="7">
        <f>[2]产出占比效应!$E30</f>
        <v>0.85549837930717698</v>
      </c>
      <c r="N38" s="7">
        <f>[3]产出占比效应!$F30</f>
        <v>-0.32641971071753195</v>
      </c>
      <c r="O38" s="7">
        <f>[1]产出占比效应!$F30</f>
        <v>-0.55172303615385043</v>
      </c>
      <c r="P38" s="7">
        <f>[2]产出占比效应!$F30</f>
        <v>-0.72685588861575456</v>
      </c>
    </row>
    <row r="39" spans="1:16" ht="15" x14ac:dyDescent="0.15">
      <c r="A39" s="4" t="s">
        <v>37</v>
      </c>
      <c r="B39" s="7">
        <f>[3]产出占比效应!$B31</f>
        <v>-0.73172296625194089</v>
      </c>
      <c r="C39" s="7">
        <f>[1]产出占比效应!$B31</f>
        <v>-0.36020738786257461</v>
      </c>
      <c r="D39" s="7">
        <f>[2]产出占比效应!$B31</f>
        <v>-1.5448621474923514</v>
      </c>
      <c r="E39" s="7">
        <f>[3]产出占比效应!$C31</f>
        <v>1.7003838546122392</v>
      </c>
      <c r="F39" s="7">
        <f>[1]产出占比效应!$C31</f>
        <v>1.9841726254809164</v>
      </c>
      <c r="G39" s="7">
        <f>[2]产出占比效应!$C31</f>
        <v>1.6943571280608318</v>
      </c>
      <c r="H39" s="7">
        <f>[3]产出占比效应!$D31</f>
        <v>1.0878307736966426</v>
      </c>
      <c r="I39" s="7">
        <f>[1]产出占比效应!$D31</f>
        <v>1.1032307459954698</v>
      </c>
      <c r="J39" s="7">
        <f>[2]产出占比效应!$D31</f>
        <v>10.057893522931737</v>
      </c>
      <c r="K39" s="7">
        <f>[3]产出占比效应!$E31</f>
        <v>0.2790503699475918</v>
      </c>
      <c r="L39" s="7">
        <f>[1]产出占比效应!$E31</f>
        <v>4.4338129339200369</v>
      </c>
      <c r="M39" s="7">
        <f>[2]产出占比效应!$E31</f>
        <v>0.53414245983289188</v>
      </c>
      <c r="N39" s="7">
        <f>[3]产出占比效应!$F31</f>
        <v>-1.0702907583043513</v>
      </c>
      <c r="O39" s="7">
        <f>[1]产出占比效应!$F31</f>
        <v>-1.3422481985286063</v>
      </c>
      <c r="P39" s="7">
        <f>[2]产出占比效应!$F31</f>
        <v>-1.1183885003068772</v>
      </c>
    </row>
    <row r="40" spans="1:16" ht="15" x14ac:dyDescent="0.15">
      <c r="A40" s="14" t="s">
        <v>39</v>
      </c>
      <c r="B40" s="17">
        <f>B3+B9+B17+B21+B25+B30+B36</f>
        <v>7.7870657673200778</v>
      </c>
      <c r="C40" s="17">
        <f t="shared" ref="C40:P40" si="7">C3+C9+C17+C21+C25+C30+C36</f>
        <v>2.2940810586581648</v>
      </c>
      <c r="D40" s="17">
        <f t="shared" si="7"/>
        <v>10.198771647415946</v>
      </c>
      <c r="E40" s="17">
        <f t="shared" si="7"/>
        <v>14.876118739287097</v>
      </c>
      <c r="F40" s="17">
        <f t="shared" si="7"/>
        <v>8.8314800831026581</v>
      </c>
      <c r="G40" s="17">
        <f t="shared" si="7"/>
        <v>9.1584568696930351</v>
      </c>
      <c r="H40" s="17">
        <f t="shared" si="7"/>
        <v>16.889312261610481</v>
      </c>
      <c r="I40" s="17">
        <f t="shared" si="7"/>
        <v>10.204353519523494</v>
      </c>
      <c r="J40" s="17">
        <f t="shared" si="7"/>
        <v>171.06657788836395</v>
      </c>
      <c r="K40" s="17">
        <f t="shared" si="7"/>
        <v>11.300271237593293</v>
      </c>
      <c r="L40" s="17">
        <f t="shared" si="7"/>
        <v>37.014187297819177</v>
      </c>
      <c r="M40" s="17">
        <f t="shared" si="7"/>
        <v>9.792511352667578</v>
      </c>
      <c r="N40" s="17">
        <f t="shared" si="7"/>
        <v>-0.83989381202930735</v>
      </c>
      <c r="O40" s="17">
        <f t="shared" si="7"/>
        <v>-4.1002657904993081</v>
      </c>
      <c r="P40" s="17">
        <f t="shared" si="7"/>
        <v>-4.8620961478112523</v>
      </c>
    </row>
  </sheetData>
  <mergeCells count="5">
    <mergeCell ref="B1:D1"/>
    <mergeCell ref="E1:G1"/>
    <mergeCell ref="H1:J1"/>
    <mergeCell ref="K1:M1"/>
    <mergeCell ref="N1:P1"/>
  </mergeCells>
  <phoneticPr fontId="7" type="noConversion"/>
  <pageMargins left="0.7" right="0.7" top="0.75" bottom="0.75" header="0.3" footer="0.3"/>
  <pageSetup paperSize="9" scale="71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0"/>
  <sheetViews>
    <sheetView topLeftCell="A20" zoomScaleNormal="100" zoomScaleSheetLayoutView="100" workbookViewId="0">
      <selection sqref="A1:P40"/>
    </sheetView>
  </sheetViews>
  <sheetFormatPr defaultColWidth="9" defaultRowHeight="15.75" x14ac:dyDescent="0.15"/>
  <cols>
    <col min="1" max="1" width="18.25" style="16" customWidth="1"/>
    <col min="2" max="3" width="6.625" style="3" customWidth="1"/>
    <col min="4" max="4" width="7.625" style="3" customWidth="1"/>
    <col min="5" max="9" width="6.625" style="3" customWidth="1"/>
    <col min="10" max="10" width="8.625" style="3" customWidth="1"/>
    <col min="11" max="11" width="6.625" style="3" customWidth="1"/>
    <col min="12" max="12" width="7" style="3" customWidth="1"/>
    <col min="13" max="16" width="6.625" style="3" customWidth="1"/>
  </cols>
  <sheetData>
    <row r="1" spans="1:19" s="22" customFormat="1" ht="15" x14ac:dyDescent="0.15">
      <c r="A1" s="4" t="s">
        <v>0</v>
      </c>
      <c r="B1" s="48" t="s">
        <v>1</v>
      </c>
      <c r="C1" s="48"/>
      <c r="D1" s="48"/>
      <c r="E1" s="48" t="s">
        <v>2</v>
      </c>
      <c r="F1" s="48"/>
      <c r="G1" s="48"/>
      <c r="H1" s="48" t="s">
        <v>3</v>
      </c>
      <c r="I1" s="48"/>
      <c r="J1" s="48"/>
      <c r="K1" s="48" t="s">
        <v>4</v>
      </c>
      <c r="L1" s="48"/>
      <c r="M1" s="48"/>
      <c r="N1" s="48" t="s">
        <v>5</v>
      </c>
      <c r="O1" s="48"/>
      <c r="P1" s="48"/>
    </row>
    <row r="2" spans="1:19" s="22" customFormat="1" ht="15" x14ac:dyDescent="0.15">
      <c r="A2" s="5"/>
      <c r="B2" s="5" t="s">
        <v>6</v>
      </c>
      <c r="C2" s="5" t="s">
        <v>7</v>
      </c>
      <c r="D2" s="5" t="s">
        <v>8</v>
      </c>
      <c r="E2" s="5" t="s">
        <v>6</v>
      </c>
      <c r="F2" s="5" t="s">
        <v>7</v>
      </c>
      <c r="G2" s="5" t="s">
        <v>8</v>
      </c>
      <c r="H2" s="5" t="s">
        <v>6</v>
      </c>
      <c r="I2" s="5" t="s">
        <v>7</v>
      </c>
      <c r="J2" s="5" t="s">
        <v>8</v>
      </c>
      <c r="K2" s="5" t="s">
        <v>6</v>
      </c>
      <c r="L2" s="5" t="s">
        <v>7</v>
      </c>
      <c r="M2" s="5" t="s">
        <v>8</v>
      </c>
      <c r="N2" s="5" t="s">
        <v>6</v>
      </c>
      <c r="O2" s="5" t="s">
        <v>7</v>
      </c>
      <c r="P2" s="5" t="s">
        <v>8</v>
      </c>
    </row>
    <row r="3" spans="1:19" s="22" customFormat="1" ht="15" x14ac:dyDescent="0.15">
      <c r="A3" s="14" t="s">
        <v>62</v>
      </c>
      <c r="B3" s="17">
        <f>SUM(B4:B8)</f>
        <v>62.567740172368588</v>
      </c>
      <c r="C3" s="17">
        <f t="shared" ref="C3:P3" si="0">SUM(C4:C8)</f>
        <v>33.402620363485056</v>
      </c>
      <c r="D3" s="17">
        <f t="shared" si="0"/>
        <v>144.40135904913359</v>
      </c>
      <c r="E3" s="17">
        <f t="shared" si="0"/>
        <v>36.519103610256138</v>
      </c>
      <c r="F3" s="17">
        <f t="shared" si="0"/>
        <v>48.939764294091418</v>
      </c>
      <c r="G3" s="17">
        <f t="shared" si="0"/>
        <v>39.451405448573219</v>
      </c>
      <c r="H3" s="17">
        <f t="shared" si="0"/>
        <v>53.444806214201606</v>
      </c>
      <c r="I3" s="17">
        <f t="shared" si="0"/>
        <v>55.545194410555673</v>
      </c>
      <c r="J3" s="17">
        <f t="shared" si="0"/>
        <v>475.63872012519323</v>
      </c>
      <c r="K3" s="17">
        <f t="shared" si="0"/>
        <v>18.088312550613779</v>
      </c>
      <c r="L3" s="17">
        <f t="shared" si="0"/>
        <v>297.99064492511059</v>
      </c>
      <c r="M3" s="17">
        <f t="shared" si="0"/>
        <v>36.397734578237937</v>
      </c>
      <c r="N3" s="17">
        <f t="shared" si="0"/>
        <v>5.9656388184902323</v>
      </c>
      <c r="O3" s="17">
        <f t="shared" si="0"/>
        <v>7.0798242470585189</v>
      </c>
      <c r="P3" s="17">
        <f t="shared" si="0"/>
        <v>6.5625921634430107</v>
      </c>
    </row>
    <row r="4" spans="1:19" ht="15" x14ac:dyDescent="0.15">
      <c r="A4" s="4" t="s">
        <v>9</v>
      </c>
      <c r="B4" s="7">
        <f>[3]经济增长效应!$B2</f>
        <v>3.9370575610722693</v>
      </c>
      <c r="C4" s="7">
        <f>[1]经济增长效应!$B2</f>
        <v>3.5433715581644529</v>
      </c>
      <c r="D4" s="7">
        <f>[2]经济增长效应!$B2</f>
        <v>8.8136789249299152</v>
      </c>
      <c r="E4" s="7">
        <f>[3]经济增长效应!$C2</f>
        <v>2.5776228751264401</v>
      </c>
      <c r="F4" s="7">
        <f>[1]经济增长效应!$C2</f>
        <v>4.6751517532176079</v>
      </c>
      <c r="G4" s="7">
        <f>[2]经济增长效应!$C2</f>
        <v>1.9731518557014611</v>
      </c>
      <c r="H4" s="7">
        <f>[3]经济增长效应!$D2</f>
        <v>3.712689215021661</v>
      </c>
      <c r="I4" s="7">
        <f>[1]经济增长效应!$D2</f>
        <v>5.3621835159394591</v>
      </c>
      <c r="J4" s="7">
        <f>[2]经济增长效应!$D2</f>
        <v>22.554013874397903</v>
      </c>
      <c r="K4" s="7">
        <f>[3]经济增长效应!$E2</f>
        <v>0.68506031898281916</v>
      </c>
      <c r="L4" s="7">
        <f>[1]经济增长效应!$E2</f>
        <v>25.0321379709114</v>
      </c>
      <c r="M4" s="7">
        <f>[2]经济增长效应!$E2</f>
        <v>1.1942005683488168</v>
      </c>
      <c r="N4" s="7">
        <f>[3]经济增长效应!$F2</f>
        <v>0.14229498929923495</v>
      </c>
      <c r="O4" s="7">
        <f>[1]经济增长效应!$F2</f>
        <v>0.43582590843741731</v>
      </c>
      <c r="P4" s="7">
        <f>[2]经济增长效应!$F2</f>
        <v>0.1670565355059313</v>
      </c>
    </row>
    <row r="5" spans="1:19" ht="15" x14ac:dyDescent="0.15">
      <c r="A5" s="4" t="s">
        <v>10</v>
      </c>
      <c r="B5" s="7">
        <f>[3]经济增长效应!$B3</f>
        <v>5.4359577789352489</v>
      </c>
      <c r="C5" s="7">
        <f>[1]经济增长效应!$B3</f>
        <v>2.6741885716768312</v>
      </c>
      <c r="D5" s="7">
        <f>[2]经济增长效应!$B3</f>
        <v>7.0894641499165747</v>
      </c>
      <c r="E5" s="7">
        <f>[3]经济增长效应!$C3</f>
        <v>2.7637030583211026</v>
      </c>
      <c r="F5" s="7">
        <f>[1]经济增长效应!$C3</f>
        <v>3.8299994902731158</v>
      </c>
      <c r="G5" s="7">
        <f>[2]经济增长效应!$C3</f>
        <v>2.0337574721455649</v>
      </c>
      <c r="H5" s="7">
        <f>[3]经济增长效应!$D3</f>
        <v>3.7905326532838011</v>
      </c>
      <c r="I5" s="7">
        <f>[1]经济增长效应!$D3</f>
        <v>4.5982139223427829</v>
      </c>
      <c r="J5" s="7">
        <f>[2]经济增长效应!$D3</f>
        <v>24.139224328313713</v>
      </c>
      <c r="K5" s="7">
        <f>[3]经济增长效应!$E3</f>
        <v>1.1483609555116994</v>
      </c>
      <c r="L5" s="7">
        <f>[1]经济增长效应!$E3</f>
        <v>24.411726461619978</v>
      </c>
      <c r="M5" s="7">
        <f>[2]经济增长效应!$E3</f>
        <v>1.6964592979473072</v>
      </c>
      <c r="N5" s="7">
        <f>[3]经济增长效应!$F3</f>
        <v>0.35165593455714816</v>
      </c>
      <c r="O5" s="7">
        <f>[1]经济增长效应!$F3</f>
        <v>0.54842137617152853</v>
      </c>
      <c r="P5" s="7">
        <f>[2]经济增长效应!$F3</f>
        <v>0.28847033308900272</v>
      </c>
    </row>
    <row r="6" spans="1:19" ht="15" x14ac:dyDescent="0.15">
      <c r="A6" s="4" t="s">
        <v>11</v>
      </c>
      <c r="B6" s="7">
        <f>[3]经济增长效应!$B4</f>
        <v>20.917490353399973</v>
      </c>
      <c r="C6" s="7">
        <f>[1]经济增长效应!$B4</f>
        <v>12.063633321834924</v>
      </c>
      <c r="D6" s="7">
        <f>[2]经济增长效应!$B4</f>
        <v>63.835508505652548</v>
      </c>
      <c r="E6" s="7">
        <f>[3]经济增长效应!$C4</f>
        <v>11.474104446100085</v>
      </c>
      <c r="F6" s="7">
        <f>[1]经济增长效应!$C4</f>
        <v>16.688735409445226</v>
      </c>
      <c r="G6" s="7">
        <f>[2]经济增长效应!$C4</f>
        <v>17.148803772733668</v>
      </c>
      <c r="H6" s="7">
        <f>[3]经济增长效应!$D4</f>
        <v>16.119299835701629</v>
      </c>
      <c r="I6" s="7">
        <f>[1]经济增长效应!$D4</f>
        <v>18.411866063446301</v>
      </c>
      <c r="J6" s="7">
        <f>[2]经济增长效应!$D4</f>
        <v>207.22458881040012</v>
      </c>
      <c r="K6" s="7">
        <f>[3]经济增长效应!$E4</f>
        <v>5.5339752172267058</v>
      </c>
      <c r="L6" s="7">
        <f>[1]经济增长效应!$E4</f>
        <v>100.88151352871486</v>
      </c>
      <c r="M6" s="7">
        <f>[2]经济增长效应!$E4</f>
        <v>15.422250610348906</v>
      </c>
      <c r="N6" s="7">
        <f>[3]经济增长效应!$F4</f>
        <v>1.7224549292637659</v>
      </c>
      <c r="O6" s="7">
        <f>[1]经济增长效应!$F4</f>
        <v>2.4161639503369337</v>
      </c>
      <c r="P6" s="7">
        <f>[2]经济增长效应!$F4</f>
        <v>2.694174455383116</v>
      </c>
    </row>
    <row r="7" spans="1:19" ht="15" x14ac:dyDescent="0.15">
      <c r="A7" s="4" t="s">
        <v>12</v>
      </c>
      <c r="B7" s="7">
        <f>[3]经济增长效应!$B5</f>
        <v>17.312419499924967</v>
      </c>
      <c r="C7" s="7">
        <f>[1]经济增长效应!$B5</f>
        <v>7.7406225779840545</v>
      </c>
      <c r="D7" s="7">
        <f>[2]经济增长效应!$B5</f>
        <v>39.922618199461311</v>
      </c>
      <c r="E7" s="7">
        <f>[3]经济增长效应!$C5</f>
        <v>10.046620073408736</v>
      </c>
      <c r="F7" s="7">
        <f>[1]经济增长效应!$C5</f>
        <v>11.414010630326519</v>
      </c>
      <c r="G7" s="7">
        <f>[2]经济增长效应!$C5</f>
        <v>10.941166972128764</v>
      </c>
      <c r="H7" s="7">
        <f>[3]经济增长效应!$D5</f>
        <v>14.574486004185697</v>
      </c>
      <c r="I7" s="7">
        <f>[1]经济增长效应!$D5</f>
        <v>12.535928050260889</v>
      </c>
      <c r="J7" s="7">
        <f>[2]经济增长效应!$D5</f>
        <v>121.53211383433198</v>
      </c>
      <c r="K7" s="7">
        <f>[3]经济增长效应!$E5</f>
        <v>5.2394442247271833</v>
      </c>
      <c r="L7" s="7">
        <f>[1]经济增长效应!$E5</f>
        <v>65.331239629308755</v>
      </c>
      <c r="M7" s="7">
        <f>[2]经济增长效应!$E5</f>
        <v>9.576252008965918</v>
      </c>
      <c r="N7" s="7">
        <f>[3]经济增长效应!$F5</f>
        <v>1.8613824062557123</v>
      </c>
      <c r="O7" s="7">
        <f>[1]经济增长效应!$F5</f>
        <v>1.6273216018473282</v>
      </c>
      <c r="P7" s="7">
        <f>[2]经济增长效应!$F5</f>
        <v>1.7701441350434468</v>
      </c>
    </row>
    <row r="8" spans="1:19" ht="15" x14ac:dyDescent="0.15">
      <c r="A8" s="8" t="s">
        <v>13</v>
      </c>
      <c r="B8" s="7">
        <f>[3]经济增长效应!$B6</f>
        <v>14.964814979036134</v>
      </c>
      <c r="C8" s="7">
        <f>[1]经济增长效应!$B6</f>
        <v>7.3808043338247948</v>
      </c>
      <c r="D8" s="7">
        <f>[2]经济增长效应!$B6</f>
        <v>24.740089269173254</v>
      </c>
      <c r="E8" s="7">
        <f>[3]经济增长效应!$C6</f>
        <v>9.6570531572997762</v>
      </c>
      <c r="F8" s="7">
        <f>[1]经济增长效应!$C6</f>
        <v>12.331867010828947</v>
      </c>
      <c r="G8" s="7">
        <f>[2]经济增长效应!$C6</f>
        <v>7.3545253758637577</v>
      </c>
      <c r="H8" s="7">
        <f>[3]经济增长效应!$D6</f>
        <v>15.247798506008822</v>
      </c>
      <c r="I8" s="7">
        <f>[1]经济增长效应!$D6</f>
        <v>14.637002858566239</v>
      </c>
      <c r="J8" s="7">
        <f>[2]经济增长效应!$D6</f>
        <v>100.18877927774949</v>
      </c>
      <c r="K8" s="7">
        <f>[3]经济增长效应!$E6</f>
        <v>5.4814718341653696</v>
      </c>
      <c r="L8" s="7">
        <f>[1]经济增长效应!$E6</f>
        <v>82.334027334555628</v>
      </c>
      <c r="M8" s="7">
        <f>[2]经济增长效应!$E6</f>
        <v>8.5085720926269914</v>
      </c>
      <c r="N8" s="7">
        <f>[3]经济增长效应!$F6</f>
        <v>1.8878505591143711</v>
      </c>
      <c r="O8" s="7">
        <f>[1]经济增长效应!$F6</f>
        <v>2.0520914102653114</v>
      </c>
      <c r="P8" s="7">
        <f>[2]经济增长效应!$F6</f>
        <v>1.6427467044215136</v>
      </c>
      <c r="S8" s="12"/>
    </row>
    <row r="9" spans="1:19" ht="15" x14ac:dyDescent="0.15">
      <c r="A9" s="18" t="s">
        <v>63</v>
      </c>
      <c r="B9" s="6">
        <f>SUM(B10:B16)</f>
        <v>128.32888818828471</v>
      </c>
      <c r="C9" s="6">
        <f t="shared" ref="C9:P9" si="1">SUM(C10:C16)</f>
        <v>60.869561091872953</v>
      </c>
      <c r="D9" s="6">
        <f t="shared" si="1"/>
        <v>266.55301934845613</v>
      </c>
      <c r="E9" s="6">
        <f t="shared" si="1"/>
        <v>70.114963256685542</v>
      </c>
      <c r="F9" s="6">
        <f t="shared" si="1"/>
        <v>88.055184162520135</v>
      </c>
      <c r="G9" s="6">
        <f t="shared" si="1"/>
        <v>67.283660494333915</v>
      </c>
      <c r="H9" s="6">
        <f t="shared" si="1"/>
        <v>94.571415230287727</v>
      </c>
      <c r="I9" s="6">
        <f t="shared" si="1"/>
        <v>96.439031564429257</v>
      </c>
      <c r="J9" s="6">
        <f t="shared" si="1"/>
        <v>784.25932764662002</v>
      </c>
      <c r="K9" s="6">
        <f t="shared" si="1"/>
        <v>30.832648681115913</v>
      </c>
      <c r="L9" s="6">
        <f t="shared" si="1"/>
        <v>515.10089702787423</v>
      </c>
      <c r="M9" s="6">
        <f t="shared" si="1"/>
        <v>55.525153217217131</v>
      </c>
      <c r="N9" s="6">
        <f t="shared" si="1"/>
        <v>9.6015472888518385</v>
      </c>
      <c r="O9" s="6">
        <f t="shared" si="1"/>
        <v>13.35137060348041</v>
      </c>
      <c r="P9" s="6">
        <f t="shared" si="1"/>
        <v>9.4555079493295207</v>
      </c>
    </row>
    <row r="10" spans="1:19" ht="15" x14ac:dyDescent="0.15">
      <c r="A10" s="4" t="s">
        <v>14</v>
      </c>
      <c r="B10" s="7">
        <f>[3]经济增长效应!$B7</f>
        <v>10.731712308520912</v>
      </c>
      <c r="C10" s="7">
        <f>[1]经济增长效应!$B7</f>
        <v>3.8352574798174657</v>
      </c>
      <c r="D10" s="7">
        <f>[2]经济增长效应!$B7</f>
        <v>10.390796091764004</v>
      </c>
      <c r="E10" s="7">
        <f>[3]经济增长效应!$C7</f>
        <v>5.6328878142707053</v>
      </c>
      <c r="F10" s="7">
        <f>[1]经济增长效应!$C7</f>
        <v>5.1655935473051322</v>
      </c>
      <c r="G10" s="7">
        <f>[2]经济增长效应!$C7</f>
        <v>2.5161931186278115</v>
      </c>
      <c r="H10" s="7">
        <f>[3]经济增长效应!$D7</f>
        <v>7.8516031961807853</v>
      </c>
      <c r="I10" s="7">
        <f>[1]经济增长效应!$D7</f>
        <v>5.4074725874330136</v>
      </c>
      <c r="J10" s="7">
        <f>[2]经济增长效应!$D7</f>
        <v>28.604704322628923</v>
      </c>
      <c r="K10" s="7">
        <f>[3]经济增长效应!$E7</f>
        <v>2.5709559467764906</v>
      </c>
      <c r="L10" s="7">
        <f>[1]经济增长效应!$E7</f>
        <v>27.04727239539147</v>
      </c>
      <c r="M10" s="7">
        <f>[2]经济增长效应!$E7</f>
        <v>1.9110083815700167</v>
      </c>
      <c r="N10" s="7">
        <f>[3]经济增长效应!$F7</f>
        <v>0.81771868946264281</v>
      </c>
      <c r="O10" s="7">
        <f>[1]经济增长效应!$F7</f>
        <v>0.59559898713329584</v>
      </c>
      <c r="P10" s="7">
        <f>[2]经济增长效应!$F7</f>
        <v>0.30727243025742884</v>
      </c>
    </row>
    <row r="11" spans="1:19" ht="15" x14ac:dyDescent="0.15">
      <c r="A11" s="9" t="s">
        <v>15</v>
      </c>
      <c r="B11" s="7">
        <f>[3]经济增长效应!$B8</f>
        <v>44.881946072610894</v>
      </c>
      <c r="C11" s="7">
        <f>[1]经济增长效应!$B8</f>
        <v>18.578068862722557</v>
      </c>
      <c r="D11" s="7">
        <f>[2]经济增长效应!$B8</f>
        <v>83.453644887959015</v>
      </c>
      <c r="E11" s="7">
        <f>[3]经济增长效应!$C8</f>
        <v>25.288758442221535</v>
      </c>
      <c r="F11" s="7">
        <f>[1]经济增长效应!$C8</f>
        <v>26.972150381905131</v>
      </c>
      <c r="G11" s="7">
        <f>[2]经济增长效应!$C8</f>
        <v>21.049906507858275</v>
      </c>
      <c r="H11" s="7">
        <f>[3]经济增长效应!$D8</f>
        <v>35.58371226708902</v>
      </c>
      <c r="I11" s="7">
        <f>[1]经济增长效应!$D8</f>
        <v>29.258267219300834</v>
      </c>
      <c r="J11" s="7">
        <f>[2]经济增长效应!$D8</f>
        <v>245.42123558870182</v>
      </c>
      <c r="K11" s="7">
        <f>[3]经济增长效应!$E8</f>
        <v>12.227887707040111</v>
      </c>
      <c r="L11" s="7">
        <f>[1]经济增长效应!$E8</f>
        <v>165.53960941489942</v>
      </c>
      <c r="M11" s="7">
        <f>[2]经济增长效应!$E8</f>
        <v>18.129406469087094</v>
      </c>
      <c r="N11" s="7">
        <f>[3]经济增长效应!$F8</f>
        <v>3.8112967809075511</v>
      </c>
      <c r="O11" s="7">
        <f>[1]经济增长效应!$F8</f>
        <v>4.3342002856778432</v>
      </c>
      <c r="P11" s="7">
        <f>[2]经济增长效应!$F8</f>
        <v>3.1326400161447561</v>
      </c>
    </row>
    <row r="12" spans="1:19" ht="15" x14ac:dyDescent="0.15">
      <c r="A12" s="9" t="s">
        <v>16</v>
      </c>
      <c r="B12" s="7">
        <f>[3]经济增长效应!$B9</f>
        <v>21.922121760848249</v>
      </c>
      <c r="C12" s="7">
        <f>[1]经济增长效应!$B9</f>
        <v>13.82045235632563</v>
      </c>
      <c r="D12" s="7">
        <f>[2]经济增长效应!$B9</f>
        <v>57.303283390741811</v>
      </c>
      <c r="E12" s="7">
        <f>[3]经济增长效应!$C9</f>
        <v>11.733083199160216</v>
      </c>
      <c r="F12" s="7">
        <f>[1]经济增长效应!$C9</f>
        <v>18.862177396235662</v>
      </c>
      <c r="G12" s="7">
        <f>[2]经济增长效应!$C9</f>
        <v>14.167701974066226</v>
      </c>
      <c r="H12" s="7">
        <f>[3]经济增长效应!$D9</f>
        <v>15.291941724607531</v>
      </c>
      <c r="I12" s="7">
        <f>[1]经济增长效应!$D9</f>
        <v>20.305325455963253</v>
      </c>
      <c r="J12" s="7">
        <f>[2]经济增长效应!$D9</f>
        <v>160.71817152860368</v>
      </c>
      <c r="K12" s="7">
        <f>[3]经济增长效应!$E9</f>
        <v>4.9410593118180079</v>
      </c>
      <c r="L12" s="7">
        <f>[1]经济增长效应!$E9</f>
        <v>98.305147136362706</v>
      </c>
      <c r="M12" s="7">
        <f>[2]经济增长效应!$E9</f>
        <v>11.064352911032255</v>
      </c>
      <c r="N12" s="7">
        <f>[3]经济增长效应!$F9</f>
        <v>1.5528061827988531</v>
      </c>
      <c r="O12" s="7">
        <f>[1]经济增长效应!$F9</f>
        <v>2.471648433447629</v>
      </c>
      <c r="P12" s="7">
        <f>[2]经济增长效应!$F9</f>
        <v>1.8931166097354937</v>
      </c>
    </row>
    <row r="13" spans="1:19" ht="15" x14ac:dyDescent="0.15">
      <c r="A13" s="9" t="s">
        <v>17</v>
      </c>
      <c r="B13" s="7">
        <f>[3]经济增长效应!$B10</f>
        <v>8.4094813497133138</v>
      </c>
      <c r="C13" s="7">
        <f>[1]经济增长效应!$B10</f>
        <v>6.6355535079793677</v>
      </c>
      <c r="D13" s="7">
        <f>[2]经济增长效应!$B10</f>
        <v>43.266789912612516</v>
      </c>
      <c r="E13" s="7">
        <f>[3]经济增长效应!$C10</f>
        <v>5.1862927859884129</v>
      </c>
      <c r="F13" s="7">
        <f>[1]经济增长效应!$C10</f>
        <v>10.510756213692252</v>
      </c>
      <c r="G13" s="7">
        <f>[2]经济增长效应!$C10</f>
        <v>11.895907504820405</v>
      </c>
      <c r="H13" s="7">
        <f>[3]经济增长效应!$D10</f>
        <v>7.5340827289160108</v>
      </c>
      <c r="I13" s="7">
        <f>[1]经济增长效应!$D10</f>
        <v>11.799577600749375</v>
      </c>
      <c r="J13" s="7">
        <f>[2]经济增长效应!$D10</f>
        <v>139.87725999214601</v>
      </c>
      <c r="K13" s="7">
        <f>[3]经济增长效应!$E10</f>
        <v>2.666519616091342</v>
      </c>
      <c r="L13" s="7">
        <f>[1]经济增长效应!$E10</f>
        <v>65.425650838145344</v>
      </c>
      <c r="M13" s="7">
        <f>[2]经济增长效应!$E10</f>
        <v>9.9735391922159433</v>
      </c>
      <c r="N13" s="7">
        <f>[3]经济增长效应!$F10</f>
        <v>0.96815255863695782</v>
      </c>
      <c r="O13" s="7">
        <f>[1]经济增长效应!$F10</f>
        <v>1.8892557744330629</v>
      </c>
      <c r="P13" s="7">
        <f>[2]经济增长效应!$F10</f>
        <v>1.7879938886353968</v>
      </c>
    </row>
    <row r="14" spans="1:19" ht="15" x14ac:dyDescent="0.15">
      <c r="A14" s="4" t="s">
        <v>18</v>
      </c>
      <c r="B14" s="7">
        <f>[3]经济增长效应!$B11</f>
        <v>5.9741420347265644</v>
      </c>
      <c r="C14" s="7">
        <f>[1]经济增长效应!$B11</f>
        <v>3.4494466705922995</v>
      </c>
      <c r="D14" s="7">
        <f>[2]经济增长效应!$B11</f>
        <v>22.951389190341594</v>
      </c>
      <c r="E14" s="7">
        <f>[3]经济增长效应!$C11</f>
        <v>3.8769887945720742</v>
      </c>
      <c r="F14" s="7">
        <f>[1]经济增长效应!$C11</f>
        <v>5.5610932063472678</v>
      </c>
      <c r="G14" s="7">
        <f>[2]经济增长效应!$C11</f>
        <v>5.6886734593512909</v>
      </c>
      <c r="H14" s="7">
        <f>[3]经济增长效应!$D11</f>
        <v>5.4100784470604841</v>
      </c>
      <c r="I14" s="7">
        <f>[1]经济增长效应!$D11</f>
        <v>6.277953537980169</v>
      </c>
      <c r="J14" s="7">
        <f>[2]经济增长效应!$D11</f>
        <v>72.083370271386997</v>
      </c>
      <c r="K14" s="7">
        <f>[3]经济增长效应!$E11</f>
        <v>2.0776778476283853</v>
      </c>
      <c r="L14" s="7">
        <f>[1]经济增长效应!$E11</f>
        <v>35.139978925661467</v>
      </c>
      <c r="M14" s="7">
        <f>[2]经济增长效应!$E11</f>
        <v>5.3737161784497109</v>
      </c>
      <c r="N14" s="7">
        <f>[3]经济增长效应!$F11</f>
        <v>0.70446127694748095</v>
      </c>
      <c r="O14" s="7">
        <f>[1]经济增长效应!$F11</f>
        <v>1.0274734699056833</v>
      </c>
      <c r="P14" s="7">
        <f>[2]经济增长效应!$F11</f>
        <v>0.9712947676159831</v>
      </c>
    </row>
    <row r="15" spans="1:19" ht="15" x14ac:dyDescent="0.15">
      <c r="A15" s="4" t="s">
        <v>19</v>
      </c>
      <c r="B15" s="7">
        <f>[3]经济增长效应!$B12</f>
        <v>29.392860191333568</v>
      </c>
      <c r="C15" s="7">
        <f>[1]经济增长效应!$B12</f>
        <v>10.213538590884909</v>
      </c>
      <c r="D15" s="7">
        <f>[2]经济增长效应!$B12</f>
        <v>33.943277739553977</v>
      </c>
      <c r="E15" s="7">
        <f>[3]经济增长效应!$C12</f>
        <v>14.371258582987503</v>
      </c>
      <c r="F15" s="7">
        <f>[1]经济增长效应!$C12</f>
        <v>14.19922638155067</v>
      </c>
      <c r="G15" s="7">
        <f>[2]经济增长效应!$C12</f>
        <v>7.5835129966518133</v>
      </c>
      <c r="H15" s="7">
        <f>[3]经济增长效应!$D12</f>
        <v>16.404757136613561</v>
      </c>
      <c r="I15" s="7">
        <f>[1]经济增长效应!$D12</f>
        <v>14.97995871286874</v>
      </c>
      <c r="J15" s="7">
        <f>[2]经济增长效应!$D12</f>
        <v>80.598648648158758</v>
      </c>
      <c r="K15" s="7">
        <f>[3]经济增长效应!$E12</f>
        <v>4.2836328536700314</v>
      </c>
      <c r="L15" s="7">
        <f>[1]经济增长效应!$E12</f>
        <v>77.011140978807376</v>
      </c>
      <c r="M15" s="7">
        <f>[2]经济增长效应!$E12</f>
        <v>5.2395553581985146</v>
      </c>
      <c r="N15" s="7">
        <f>[3]经济增长效应!$F12</f>
        <v>1.1355624826827817</v>
      </c>
      <c r="O15" s="7">
        <f>[1]经济增长效应!$F12</f>
        <v>1.7684958886247513</v>
      </c>
      <c r="P15" s="7">
        <f>[2]经济增长效应!$F12</f>
        <v>0.78395341988045009</v>
      </c>
    </row>
    <row r="16" spans="1:19" ht="15" x14ac:dyDescent="0.15">
      <c r="A16" s="4" t="s">
        <v>20</v>
      </c>
      <c r="B16" s="7">
        <f>[3]经济增长效应!$B13</f>
        <v>7.0166244705311858</v>
      </c>
      <c r="C16" s="7">
        <f>[1]经济增长效应!$B13</f>
        <v>4.3372436235507239</v>
      </c>
      <c r="D16" s="7">
        <f>[2]经济增长效应!$B13</f>
        <v>15.243838135483228</v>
      </c>
      <c r="E16" s="7">
        <f>[3]经济增长效应!$C13</f>
        <v>4.0256936374850971</v>
      </c>
      <c r="F16" s="7">
        <f>[1]经济增长效应!$C13</f>
        <v>6.7841870354840133</v>
      </c>
      <c r="G16" s="7">
        <f>[2]经济增长效应!$C13</f>
        <v>4.3817649329580908</v>
      </c>
      <c r="H16" s="7">
        <f>[3]经济增长效应!$D13</f>
        <v>6.495239729820323</v>
      </c>
      <c r="I16" s="7">
        <f>[1]经济增长效应!$D13</f>
        <v>8.4104764501338813</v>
      </c>
      <c r="J16" s="7">
        <f>[2]经济增长效应!$D13</f>
        <v>56.955937294993895</v>
      </c>
      <c r="K16" s="7">
        <f>[3]经济增长效应!$E13</f>
        <v>2.064915398091542</v>
      </c>
      <c r="L16" s="7">
        <f>[1]经济增长效应!$E13</f>
        <v>46.632097338606457</v>
      </c>
      <c r="M16" s="7">
        <f>[2]经济增长效应!$E13</f>
        <v>3.8335747266635889</v>
      </c>
      <c r="N16" s="7">
        <f>[3]经济增长效应!$F13</f>
        <v>0.61154931741557106</v>
      </c>
      <c r="O16" s="7">
        <f>[1]经济增长效应!$F13</f>
        <v>1.264697764258143</v>
      </c>
      <c r="P16" s="7">
        <f>[2]经济增长效应!$F13</f>
        <v>0.5792368170600104</v>
      </c>
    </row>
    <row r="17" spans="1:16" ht="15" x14ac:dyDescent="0.15">
      <c r="A17" s="14" t="s">
        <v>64</v>
      </c>
      <c r="B17" s="6">
        <f>SUM(B18:B20)</f>
        <v>49.441955754234783</v>
      </c>
      <c r="C17" s="6">
        <f t="shared" ref="C17:P17" si="2">SUM(C18:C20)</f>
        <v>25.531510487136401</v>
      </c>
      <c r="D17" s="6">
        <f t="shared" si="2"/>
        <v>141.0272855480319</v>
      </c>
      <c r="E17" s="6">
        <f t="shared" si="2"/>
        <v>30.717938687240093</v>
      </c>
      <c r="F17" s="6">
        <f t="shared" si="2"/>
        <v>37.717346217411716</v>
      </c>
      <c r="G17" s="6">
        <f t="shared" si="2"/>
        <v>37.433150870103177</v>
      </c>
      <c r="H17" s="6">
        <f t="shared" si="2"/>
        <v>47.652153008295741</v>
      </c>
      <c r="I17" s="6">
        <f t="shared" si="2"/>
        <v>42.314254527297251</v>
      </c>
      <c r="J17" s="6">
        <f t="shared" si="2"/>
        <v>453.69330131277786</v>
      </c>
      <c r="K17" s="6">
        <f t="shared" si="2"/>
        <v>16.626948544993606</v>
      </c>
      <c r="L17" s="6">
        <f t="shared" si="2"/>
        <v>232.83630188180314</v>
      </c>
      <c r="M17" s="6">
        <f t="shared" si="2"/>
        <v>34.366317004387234</v>
      </c>
      <c r="N17" s="6">
        <f t="shared" si="2"/>
        <v>5.063178049319399</v>
      </c>
      <c r="O17" s="6">
        <f t="shared" si="2"/>
        <v>5.8615673024357324</v>
      </c>
      <c r="P17" s="6">
        <f t="shared" si="2"/>
        <v>5.923868708800903</v>
      </c>
    </row>
    <row r="18" spans="1:16" ht="15" x14ac:dyDescent="0.15">
      <c r="A18" s="4" t="s">
        <v>21</v>
      </c>
      <c r="B18" s="7">
        <f>[3]经济增长效应!$B14</f>
        <v>20.496214495995353</v>
      </c>
      <c r="C18" s="7">
        <f>[1]经济增长效应!$B14</f>
        <v>12.961966866961653</v>
      </c>
      <c r="D18" s="7">
        <f>[2]经济增长效应!$B14</f>
        <v>66.55792336454229</v>
      </c>
      <c r="E18" s="7">
        <f>[3]经济增长效应!$C14</f>
        <v>11.758435150559972</v>
      </c>
      <c r="F18" s="7">
        <f>[1]经济增长效应!$C14</f>
        <v>18.963941376199614</v>
      </c>
      <c r="G18" s="7">
        <f>[2]经济增长效应!$C14</f>
        <v>17.696956666249136</v>
      </c>
      <c r="H18" s="7">
        <f>[3]经济增长效应!$D14</f>
        <v>16.859350791363426</v>
      </c>
      <c r="I18" s="7">
        <f>[1]经济增长效应!$D14</f>
        <v>20.62707900498123</v>
      </c>
      <c r="J18" s="7">
        <f>[2]经济增长效应!$D14</f>
        <v>204.73225456266056</v>
      </c>
      <c r="K18" s="7">
        <f>[3]经济增长效应!$E14</f>
        <v>5.6055561617427205</v>
      </c>
      <c r="L18" s="7">
        <f>[1]经济增长效应!$E14</f>
        <v>109.85943753567426</v>
      </c>
      <c r="M18" s="7">
        <f>[2]经济增长效应!$E14</f>
        <v>15.277672834742919</v>
      </c>
      <c r="N18" s="7">
        <f>[3]经济增长效应!$F14</f>
        <v>1.7921642360209635</v>
      </c>
      <c r="O18" s="7">
        <f>[1]经济增长效应!$F14</f>
        <v>2.8913698049858123</v>
      </c>
      <c r="P18" s="7">
        <f>[2]经济增长效应!$F14</f>
        <v>2.6669671352446476</v>
      </c>
    </row>
    <row r="19" spans="1:16" ht="15" x14ac:dyDescent="0.15">
      <c r="A19" s="4" t="s">
        <v>22</v>
      </c>
      <c r="B19" s="7">
        <f>[3]经济增长效应!$B15</f>
        <v>15.547137762604454</v>
      </c>
      <c r="C19" s="7">
        <f>[1]经济增长效应!$B15</f>
        <v>6.286271471415672</v>
      </c>
      <c r="D19" s="7">
        <f>[2]经济增长效应!$B15</f>
        <v>36.713090093292401</v>
      </c>
      <c r="E19" s="7">
        <f>[3]经济增长效应!$C15</f>
        <v>10.419120788244125</v>
      </c>
      <c r="F19" s="7">
        <f>[1]经济增长效应!$C15</f>
        <v>9.4786778170035841</v>
      </c>
      <c r="G19" s="7">
        <f>[2]经济增长效应!$C15</f>
        <v>9.7933892716283122</v>
      </c>
      <c r="H19" s="7">
        <f>[3]经济增长效应!$D15</f>
        <v>18.05077687041824</v>
      </c>
      <c r="I19" s="7">
        <f>[1]经济增长效应!$D15</f>
        <v>11.36795258937077</v>
      </c>
      <c r="J19" s="7">
        <f>[2]经济增长效应!$D15</f>
        <v>124.98251557646176</v>
      </c>
      <c r="K19" s="7">
        <f>[3]经济增长效应!$E15</f>
        <v>6.6030572529222757</v>
      </c>
      <c r="L19" s="7">
        <f>[1]经济增长效应!$E15</f>
        <v>68.43876790489854</v>
      </c>
      <c r="M19" s="7">
        <f>[2]经济增长效应!$E15</f>
        <v>9.7075924752675284</v>
      </c>
      <c r="N19" s="7">
        <f>[3]经济增长效应!$F15</f>
        <v>1.7584796184248526</v>
      </c>
      <c r="O19" s="7">
        <f>[1]经济增长效应!$F15</f>
        <v>1.5817474521231445</v>
      </c>
      <c r="P19" s="7">
        <f>[2]经济增长效应!$F15</f>
        <v>1.573097257433504</v>
      </c>
    </row>
    <row r="20" spans="1:16" ht="15" x14ac:dyDescent="0.15">
      <c r="A20" s="4" t="s">
        <v>23</v>
      </c>
      <c r="B20" s="7">
        <f>[3]经济增长效应!$B16</f>
        <v>13.398603495634976</v>
      </c>
      <c r="C20" s="7">
        <f>[1]经济增长效应!$B16</f>
        <v>6.2832721487590737</v>
      </c>
      <c r="D20" s="7">
        <f>[2]经济增长效应!$B16</f>
        <v>37.756272090197193</v>
      </c>
      <c r="E20" s="7">
        <f>[3]经济增长效应!$C16</f>
        <v>8.5403827484359933</v>
      </c>
      <c r="F20" s="7">
        <f>[1]经济增长效应!$C16</f>
        <v>9.2747270242085165</v>
      </c>
      <c r="G20" s="7">
        <f>[2]经济增长效应!$C16</f>
        <v>9.9428049322257284</v>
      </c>
      <c r="H20" s="7">
        <f>[3]经济增长效应!$D16</f>
        <v>12.742025346514078</v>
      </c>
      <c r="I20" s="7">
        <f>[1]经济增长效应!$D16</f>
        <v>10.319222932945248</v>
      </c>
      <c r="J20" s="7">
        <f>[2]经济增长效应!$D16</f>
        <v>123.97853117365555</v>
      </c>
      <c r="K20" s="7">
        <f>[3]经济增长效应!$E16</f>
        <v>4.4183351303286118</v>
      </c>
      <c r="L20" s="7">
        <f>[1]经济增长效应!$E16</f>
        <v>54.538096441230309</v>
      </c>
      <c r="M20" s="7">
        <f>[2]经济增长效应!$E16</f>
        <v>9.3810516943767883</v>
      </c>
      <c r="N20" s="7">
        <f>[3]经济增长效应!$F16</f>
        <v>1.5125341948735829</v>
      </c>
      <c r="O20" s="7">
        <f>[1]经济增长效应!$F16</f>
        <v>1.3884500453267763</v>
      </c>
      <c r="P20" s="7">
        <f>[2]经济增长效应!$F16</f>
        <v>1.6838043161227512</v>
      </c>
    </row>
    <row r="21" spans="1:16" ht="15" x14ac:dyDescent="0.15">
      <c r="A21" s="14" t="s">
        <v>65</v>
      </c>
      <c r="B21" s="6">
        <f>SUM(B22:B24)</f>
        <v>29.186697319809785</v>
      </c>
      <c r="C21" s="6">
        <f t="shared" ref="C21:P21" si="3">SUM(C22:C24)</f>
        <v>17.297144577699683</v>
      </c>
      <c r="D21" s="6">
        <f t="shared" si="3"/>
        <v>81.123888884762124</v>
      </c>
      <c r="E21" s="6">
        <f t="shared" si="3"/>
        <v>17.841261719037945</v>
      </c>
      <c r="F21" s="6">
        <f t="shared" si="3"/>
        <v>25.674143635426731</v>
      </c>
      <c r="G21" s="6">
        <f t="shared" si="3"/>
        <v>20.23873617113156</v>
      </c>
      <c r="H21" s="6">
        <f t="shared" si="3"/>
        <v>25.208579456111398</v>
      </c>
      <c r="I21" s="6">
        <f t="shared" si="3"/>
        <v>28.505982732409812</v>
      </c>
      <c r="J21" s="6">
        <f t="shared" si="3"/>
        <v>242.57040340316232</v>
      </c>
      <c r="K21" s="6">
        <f t="shared" si="3"/>
        <v>7.9488825857226377</v>
      </c>
      <c r="L21" s="6">
        <f t="shared" si="3"/>
        <v>151.04789716517485</v>
      </c>
      <c r="M21" s="6">
        <f t="shared" si="3"/>
        <v>16.856165046609963</v>
      </c>
      <c r="N21" s="6">
        <f t="shared" si="3"/>
        <v>2.2748173470697224</v>
      </c>
      <c r="O21" s="6">
        <f t="shared" si="3"/>
        <v>3.8802031013579499</v>
      </c>
      <c r="P21" s="6">
        <f t="shared" si="3"/>
        <v>2.7858328641095023</v>
      </c>
    </row>
    <row r="22" spans="1:16" ht="15" x14ac:dyDescent="0.15">
      <c r="A22" s="4" t="s">
        <v>24</v>
      </c>
      <c r="B22" s="7">
        <f>[3]经济增长效应!$B17</f>
        <v>17.939403146730999</v>
      </c>
      <c r="C22" s="7">
        <f>[1]经济增长效应!$B17</f>
        <v>12.846504040580664</v>
      </c>
      <c r="D22" s="7">
        <f>[2]经济增长效应!$B17</f>
        <v>42.144105929932827</v>
      </c>
      <c r="E22" s="7">
        <f>[3]经济增长效应!$C17</f>
        <v>10.392465195871729</v>
      </c>
      <c r="F22" s="7">
        <f>[1]经济增长效应!$C17</f>
        <v>18.643489295124237</v>
      </c>
      <c r="G22" s="7">
        <f>[2]经济增长效应!$C17</f>
        <v>9.8676276234620772</v>
      </c>
      <c r="H22" s="7">
        <f>[3]经济增长效应!$D17</f>
        <v>14.543241906226012</v>
      </c>
      <c r="I22" s="7">
        <f>[1]经济增长效应!$D17</f>
        <v>20.432962455366948</v>
      </c>
      <c r="J22" s="7">
        <f>[2]经济增长效应!$D17</f>
        <v>111.32623509666386</v>
      </c>
      <c r="K22" s="7">
        <f>[3]经济增长效应!$E17</f>
        <v>4.42780822594582</v>
      </c>
      <c r="L22" s="7">
        <f>[1]经济增长效应!$E17</f>
        <v>102.99925148554148</v>
      </c>
      <c r="M22" s="7">
        <f>[2]经济增长效应!$E17</f>
        <v>7.0989673579231551</v>
      </c>
      <c r="N22" s="7">
        <f>[3]经济增长效应!$F17</f>
        <v>1.2699115711831948</v>
      </c>
      <c r="O22" s="7">
        <f>[1]经济增长效应!$F17</f>
        <v>2.5807995410236115</v>
      </c>
      <c r="P22" s="7">
        <f>[2]经济增长效应!$F17</f>
        <v>1.0745600037649103</v>
      </c>
    </row>
    <row r="23" spans="1:16" ht="15" x14ac:dyDescent="0.15">
      <c r="A23" s="4" t="s">
        <v>25</v>
      </c>
      <c r="B23" s="7">
        <f>[3]经济增长效应!$B18</f>
        <v>10.213360150526727</v>
      </c>
      <c r="C23" s="7">
        <f>[1]经济增长效应!$B18</f>
        <v>3.8329391559649282</v>
      </c>
      <c r="D23" s="7">
        <f>[2]经济增长效应!$B18</f>
        <v>35.858989882777017</v>
      </c>
      <c r="E23" s="7">
        <f>[3]经济增长效应!$C18</f>
        <v>6.8081698635297849</v>
      </c>
      <c r="F23" s="7">
        <f>[1]经济增长效应!$C18</f>
        <v>6.0837259718396091</v>
      </c>
      <c r="G23" s="7">
        <f>[2]经济增长效应!$C18</f>
        <v>9.5136256695266823</v>
      </c>
      <c r="H23" s="7">
        <f>[3]经济增长效应!$D18</f>
        <v>9.7323646483145865</v>
      </c>
      <c r="I23" s="7">
        <f>[1]经济增长效应!$D18</f>
        <v>6.9676471126086481</v>
      </c>
      <c r="J23" s="7">
        <f>[2]经济增长效应!$D18</f>
        <v>118.604404775695</v>
      </c>
      <c r="K23" s="7">
        <f>[3]经济增长效应!$E18</f>
        <v>3.1379577143346706</v>
      </c>
      <c r="L23" s="7">
        <f>[1]经济增长效应!$E18</f>
        <v>40.770640734003599</v>
      </c>
      <c r="M23" s="7">
        <f>[2]经济增长效应!$E18</f>
        <v>8.658410219668113</v>
      </c>
      <c r="N23" s="7">
        <f>[3]经济增长效应!$F18</f>
        <v>0.87025198044258023</v>
      </c>
      <c r="O23" s="7">
        <f>[1]经济增长效应!$F18</f>
        <v>1.082661875780335</v>
      </c>
      <c r="P23" s="7">
        <f>[2]经济增长效应!$F18</f>
        <v>1.4974140663767117</v>
      </c>
    </row>
    <row r="24" spans="1:16" ht="15" x14ac:dyDescent="0.15">
      <c r="A24" s="4" t="s">
        <v>26</v>
      </c>
      <c r="B24" s="7">
        <f>[3]经济增长效应!$B19</f>
        <v>1.0339340225520555</v>
      </c>
      <c r="C24" s="7">
        <f>[1]经济增长效应!$B19</f>
        <v>0.61770138115409168</v>
      </c>
      <c r="D24" s="7">
        <f>[2]经济增长效应!$B19</f>
        <v>3.1207930720522779</v>
      </c>
      <c r="E24" s="7">
        <f>[3]经济增长效应!$C19</f>
        <v>0.64062665963643306</v>
      </c>
      <c r="F24" s="7">
        <f>[1]经济增长效应!$C19</f>
        <v>0.94692836846288309</v>
      </c>
      <c r="G24" s="7">
        <f>[2]经济增长效应!$C19</f>
        <v>0.85748287814280189</v>
      </c>
      <c r="H24" s="7">
        <f>[3]经济增长效应!$D19</f>
        <v>0.93297290157079815</v>
      </c>
      <c r="I24" s="7">
        <f>[1]经济增长效应!$D19</f>
        <v>1.1053731644342144</v>
      </c>
      <c r="J24" s="7">
        <f>[2]经济增长效应!$D19</f>
        <v>12.639763530803428</v>
      </c>
      <c r="K24" s="7">
        <f>[3]经济增长效应!$E19</f>
        <v>0.38311664544214685</v>
      </c>
      <c r="L24" s="7">
        <f>[1]经济增长效应!$E19</f>
        <v>7.2780049456297498</v>
      </c>
      <c r="M24" s="7">
        <f>[2]经济增长效应!$E19</f>
        <v>1.0987874690186947</v>
      </c>
      <c r="N24" s="7">
        <f>[3]经济增长效应!$F19</f>
        <v>0.13465379544394729</v>
      </c>
      <c r="O24" s="7">
        <f>[1]经济增长效应!$F19</f>
        <v>0.21674168455400306</v>
      </c>
      <c r="P24" s="7">
        <f>[2]经济增长效应!$F19</f>
        <v>0.21385879396788005</v>
      </c>
    </row>
    <row r="25" spans="1:16" ht="15" x14ac:dyDescent="0.15">
      <c r="A25" s="14" t="s">
        <v>66</v>
      </c>
      <c r="B25" s="6">
        <f>SUM(B26:B29)</f>
        <v>56.258760183413088</v>
      </c>
      <c r="C25" s="6">
        <f t="shared" ref="C25:P25" si="4">SUM(C26:C29)</f>
        <v>16.469571508191542</v>
      </c>
      <c r="D25" s="6">
        <f t="shared" si="4"/>
        <v>118.35071707220143</v>
      </c>
      <c r="E25" s="6">
        <f t="shared" si="4"/>
        <v>39.653117728102913</v>
      </c>
      <c r="F25" s="6">
        <f t="shared" si="4"/>
        <v>25.037193827164376</v>
      </c>
      <c r="G25" s="6">
        <f t="shared" si="4"/>
        <v>29.355297963934913</v>
      </c>
      <c r="H25" s="6">
        <f t="shared" si="4"/>
        <v>63.755389130144252</v>
      </c>
      <c r="I25" s="6">
        <f t="shared" si="4"/>
        <v>29.345431464492602</v>
      </c>
      <c r="J25" s="6">
        <f t="shared" si="4"/>
        <v>364.8037216313482</v>
      </c>
      <c r="K25" s="6">
        <f t="shared" si="4"/>
        <v>23.991304328267884</v>
      </c>
      <c r="L25" s="6">
        <f t="shared" si="4"/>
        <v>173.53912549986549</v>
      </c>
      <c r="M25" s="6">
        <f t="shared" si="4"/>
        <v>27.213522716664954</v>
      </c>
      <c r="N25" s="6">
        <f t="shared" si="4"/>
        <v>7.0865252351131041</v>
      </c>
      <c r="O25" s="6">
        <f t="shared" si="4"/>
        <v>4.3798334417411873</v>
      </c>
      <c r="P25" s="6">
        <f t="shared" si="4"/>
        <v>4.6533077327775825</v>
      </c>
    </row>
    <row r="26" spans="1:16" ht="15" x14ac:dyDescent="0.15">
      <c r="A26" s="4" t="s">
        <v>27</v>
      </c>
      <c r="B26" s="7">
        <f>[3]经济增长效应!$B20</f>
        <v>9.8284707463286622</v>
      </c>
      <c r="C26" s="7">
        <f>[1]经济增长效应!$B20</f>
        <v>2.7562703923895246</v>
      </c>
      <c r="D26" s="7">
        <f>[2]经济增长效应!$B20</f>
        <v>20.930845138335766</v>
      </c>
      <c r="E26" s="7">
        <f>[3]经济增长效应!$C20</f>
        <v>8.5324695162167785</v>
      </c>
      <c r="F26" s="7">
        <f>[1]经济增长效应!$C20</f>
        <v>4.5170989775943715</v>
      </c>
      <c r="G26" s="7">
        <f>[2]经济增长效应!$C20</f>
        <v>4.431434874915098</v>
      </c>
      <c r="H26" s="7">
        <f>[3]经济增长效应!$D20</f>
        <v>15.696286151446269</v>
      </c>
      <c r="I26" s="7">
        <f>[1]经济增长效应!$D20</f>
        <v>5.4151487003654708</v>
      </c>
      <c r="J26" s="7">
        <f>[2]经济增长效应!$D20</f>
        <v>57.586384179390102</v>
      </c>
      <c r="K26" s="7">
        <f>[3]经济增长效应!$E20</f>
        <v>5.0595896222813685</v>
      </c>
      <c r="L26" s="7">
        <f>[1]经济增长效应!$E20</f>
        <v>30.160605075057312</v>
      </c>
      <c r="M26" s="7">
        <f>[2]经济增长效应!$E20</f>
        <v>4.1107921542144679</v>
      </c>
      <c r="N26" s="7">
        <f>[3]经济增长效应!$F20</f>
        <v>1.1907526594844606</v>
      </c>
      <c r="O26" s="7">
        <f>[1]经济增长效应!$F20</f>
        <v>0.74678682471193725</v>
      </c>
      <c r="P26" s="7">
        <f>[2]经济增长效应!$F20</f>
        <v>0.6329470450841288</v>
      </c>
    </row>
    <row r="27" spans="1:16" ht="15" x14ac:dyDescent="0.15">
      <c r="A27" s="4" t="s">
        <v>28</v>
      </c>
      <c r="B27" s="7">
        <f>[3]经济增长效应!$B21</f>
        <v>19.141406878208457</v>
      </c>
      <c r="C27" s="7">
        <f>[1]经济增长效应!$B21</f>
        <v>5.6238175545719855</v>
      </c>
      <c r="D27" s="7">
        <f>[2]经济增长效应!$B21</f>
        <v>47.109241075767869</v>
      </c>
      <c r="E27" s="7">
        <f>[3]经济增长效应!$C21</f>
        <v>14.941424829542532</v>
      </c>
      <c r="F27" s="7">
        <f>[1]经济增长效应!$C21</f>
        <v>9.2378340390579172</v>
      </c>
      <c r="G27" s="7">
        <f>[2]经济增长效应!$C21</f>
        <v>12.656649009735762</v>
      </c>
      <c r="H27" s="7">
        <f>[3]经济增长效应!$D21</f>
        <v>22.428988524276612</v>
      </c>
      <c r="I27" s="7">
        <f>[1]经济增长效应!$D21</f>
        <v>11.079271339661759</v>
      </c>
      <c r="J27" s="7">
        <f>[2]经济增长效应!$D21</f>
        <v>160.4206796583837</v>
      </c>
      <c r="K27" s="7">
        <f>[3]经济增长效应!$E21</f>
        <v>7.7839187548654838</v>
      </c>
      <c r="L27" s="7">
        <f>[1]经济增长效应!$E21</f>
        <v>64.872915216573134</v>
      </c>
      <c r="M27" s="7">
        <f>[2]经济增长效应!$E21</f>
        <v>10.877507823827139</v>
      </c>
      <c r="N27" s="7">
        <f>[3]经济增长效应!$F21</f>
        <v>1.936696484221561</v>
      </c>
      <c r="O27" s="7">
        <f>[1]经济增长效应!$F21</f>
        <v>1.6690039739527212</v>
      </c>
      <c r="P27" s="7">
        <f>[2]经济增长效应!$F21</f>
        <v>1.6936888040824045</v>
      </c>
    </row>
    <row r="28" spans="1:16" ht="15" x14ac:dyDescent="0.15">
      <c r="A28" s="4" t="s">
        <v>29</v>
      </c>
      <c r="B28" s="7">
        <f>[3]经济增长效应!$B22</f>
        <v>18.930307033501713</v>
      </c>
      <c r="C28" s="7">
        <f>[1]经济增长效应!$B22</f>
        <v>4.5020450670508962</v>
      </c>
      <c r="D28" s="7">
        <f>[2]经济增长效应!$B22</f>
        <v>28.405621605826365</v>
      </c>
      <c r="E28" s="7">
        <f>[3]经济增长效应!$C22</f>
        <v>10.637128017599938</v>
      </c>
      <c r="F28" s="7">
        <f>[1]经济增长效应!$C22</f>
        <v>6.0045533972341492</v>
      </c>
      <c r="G28" s="7">
        <f>[2]经济增长效应!$C22</f>
        <v>6.3423934706140965</v>
      </c>
      <c r="H28" s="7">
        <f>[3]经济增长效应!$D22</f>
        <v>16.347330268631076</v>
      </c>
      <c r="I28" s="7">
        <f>[1]经济增长效应!$D22</f>
        <v>6.6364465014719585</v>
      </c>
      <c r="J28" s="7">
        <f>[2]经济增长效应!$D22</f>
        <v>74.286534985385316</v>
      </c>
      <c r="K28" s="7">
        <f>[3]经济增长效应!$E22</f>
        <v>7.1676307837317612</v>
      </c>
      <c r="L28" s="7">
        <f>[1]经济增长效应!$E22</f>
        <v>41.435300181333638</v>
      </c>
      <c r="M28" s="7">
        <f>[2]经济增长效应!$E22</f>
        <v>6.4558184622449302</v>
      </c>
      <c r="N28" s="7">
        <f>[3]经济增长效应!$F22</f>
        <v>2.6551967527850295</v>
      </c>
      <c r="O28" s="7">
        <f>[1]经济增长效应!$F22</f>
        <v>1.0133376101458766</v>
      </c>
      <c r="P28" s="7">
        <f>[2]经济增长效应!$F22</f>
        <v>1.2757576578002605</v>
      </c>
    </row>
    <row r="29" spans="1:16" ht="15" x14ac:dyDescent="0.15">
      <c r="A29" s="13" t="s">
        <v>38</v>
      </c>
      <c r="B29" s="7">
        <f>[3]经济增长效应!$B23</f>
        <v>8.358575525374258</v>
      </c>
      <c r="C29" s="7">
        <f>[1]经济增长效应!$B23</f>
        <v>3.5874384941791346</v>
      </c>
      <c r="D29" s="7">
        <f>[2]经济增长效应!$B23</f>
        <v>21.905009252271419</v>
      </c>
      <c r="E29" s="7">
        <f>[3]经济增长效应!$C23</f>
        <v>5.5420953647436555</v>
      </c>
      <c r="F29" s="7">
        <f>[1]经济增长效应!$C23</f>
        <v>5.2777074132779411</v>
      </c>
      <c r="G29" s="7">
        <f>[2]经济增长效应!$C23</f>
        <v>5.9248206086699584</v>
      </c>
      <c r="H29" s="7">
        <f>[3]经济增长效应!$D23</f>
        <v>9.2827841857902946</v>
      </c>
      <c r="I29" s="7">
        <f>[1]经济增长效应!$D23</f>
        <v>6.2145649229934135</v>
      </c>
      <c r="J29" s="7">
        <f>[2]经济增长效应!$D23</f>
        <v>72.510122808189081</v>
      </c>
      <c r="K29" s="7">
        <f>[3]经济增长效应!$E23</f>
        <v>3.9801651673892686</v>
      </c>
      <c r="L29" s="7">
        <f>[1]经济增长效应!$E23</f>
        <v>37.070305026901401</v>
      </c>
      <c r="M29" s="7">
        <f>[2]经济增长效应!$E23</f>
        <v>5.7694042763784159</v>
      </c>
      <c r="N29" s="7">
        <f>[3]经济增长效应!$F23</f>
        <v>1.3038793386220537</v>
      </c>
      <c r="O29" s="7">
        <f>[1]经济增长效应!$F23</f>
        <v>0.95070503293065189</v>
      </c>
      <c r="P29" s="7">
        <f>[2]经济增长效应!$F23</f>
        <v>1.0509142258107893</v>
      </c>
    </row>
    <row r="30" spans="1:16" ht="15" x14ac:dyDescent="0.15">
      <c r="A30" s="14" t="s">
        <v>67</v>
      </c>
      <c r="B30" s="6">
        <f>SUM(B31:B35)</f>
        <v>29.153400259038673</v>
      </c>
      <c r="C30" s="6">
        <f t="shared" ref="C30:P30" si="5">SUM(C31:C35)</f>
        <v>12.236674271747429</v>
      </c>
      <c r="D30" s="6">
        <f t="shared" si="5"/>
        <v>56.392144634711777</v>
      </c>
      <c r="E30" s="6">
        <f t="shared" si="5"/>
        <v>17.606444682581049</v>
      </c>
      <c r="F30" s="6">
        <f t="shared" si="5"/>
        <v>19.053573601238252</v>
      </c>
      <c r="G30" s="6">
        <f t="shared" si="5"/>
        <v>15.857809874779608</v>
      </c>
      <c r="H30" s="6">
        <f t="shared" si="5"/>
        <v>24.360810665636308</v>
      </c>
      <c r="I30" s="6">
        <f t="shared" si="5"/>
        <v>23.101028413810532</v>
      </c>
      <c r="J30" s="6">
        <f t="shared" si="5"/>
        <v>202.54594467874418</v>
      </c>
      <c r="K30" s="6">
        <f t="shared" si="5"/>
        <v>9.1037555783157114</v>
      </c>
      <c r="L30" s="6">
        <f t="shared" si="5"/>
        <v>137.11284074705566</v>
      </c>
      <c r="M30" s="6">
        <f t="shared" si="5"/>
        <v>16.270622666622895</v>
      </c>
      <c r="N30" s="6">
        <f t="shared" si="5"/>
        <v>3.4715979424251744</v>
      </c>
      <c r="O30" s="6">
        <f t="shared" si="5"/>
        <v>3.8396034031911475</v>
      </c>
      <c r="P30" s="6">
        <f t="shared" si="5"/>
        <v>3.0559940049887078</v>
      </c>
    </row>
    <row r="31" spans="1:16" ht="15" x14ac:dyDescent="0.15">
      <c r="A31" s="4" t="s">
        <v>30</v>
      </c>
      <c r="B31" s="7">
        <f>[3]经济增长效应!$B24</f>
        <v>11.851429225805656</v>
      </c>
      <c r="C31" s="7">
        <f>[1]经济增长效应!$B24</f>
        <v>3.9662423699978038</v>
      </c>
      <c r="D31" s="7">
        <f>[2]经济增长效应!$B24</f>
        <v>19.620874487191902</v>
      </c>
      <c r="E31" s="7">
        <f>[3]经济增长效应!$C24</f>
        <v>6.5484980473175396</v>
      </c>
      <c r="F31" s="7">
        <f>[1]经济增长效应!$C24</f>
        <v>6.5315925598402433</v>
      </c>
      <c r="G31" s="7">
        <f>[2]经济增长效应!$C24</f>
        <v>5.8041285915258447</v>
      </c>
      <c r="H31" s="7">
        <f>[3]经济增长效应!$D24</f>
        <v>8.8321736413758742</v>
      </c>
      <c r="I31" s="7">
        <f>[1]经济增长效应!$D24</f>
        <v>7.7538022357157192</v>
      </c>
      <c r="J31" s="7">
        <f>[2]经济增长效应!$D24</f>
        <v>73.523764308833549</v>
      </c>
      <c r="K31" s="7">
        <f>[3]经济增长效应!$E24</f>
        <v>3.3625019974715231</v>
      </c>
      <c r="L31" s="7">
        <f>[1]经济增长效应!$E24</f>
        <v>45.551957042486762</v>
      </c>
      <c r="M31" s="7">
        <f>[2]经济增长效应!$E24</f>
        <v>5.7109673606884774</v>
      </c>
      <c r="N31" s="7">
        <f>[3]经济增长效应!$F24</f>
        <v>1.0957451319149756</v>
      </c>
      <c r="O31" s="7">
        <f>[1]经济增长效应!$F24</f>
        <v>1.1844849779012165</v>
      </c>
      <c r="P31" s="7">
        <f>[2]经济增长效应!$F24</f>
        <v>1.0033857428133133</v>
      </c>
    </row>
    <row r="32" spans="1:16" ht="15" x14ac:dyDescent="0.15">
      <c r="A32" s="4" t="s">
        <v>31</v>
      </c>
      <c r="B32" s="7">
        <f>[3]经济增长效应!$B25</f>
        <v>5.5656554320483496</v>
      </c>
      <c r="C32" s="7">
        <f>[1]经济增长效应!$B25</f>
        <v>2.7607299547227191</v>
      </c>
      <c r="D32" s="7">
        <f>[2]经济增长效应!$B25</f>
        <v>13.707271465516319</v>
      </c>
      <c r="E32" s="7">
        <f>[3]经济增长效应!$C25</f>
        <v>3.3890126181822544</v>
      </c>
      <c r="F32" s="7">
        <f>[1]经济增长效应!$C25</f>
        <v>4.1355877025718986</v>
      </c>
      <c r="G32" s="7">
        <f>[2]经济增长效应!$C25</f>
        <v>3.7126731353994344</v>
      </c>
      <c r="H32" s="7">
        <f>[3]经济增长效应!$D25</f>
        <v>4.5497152800068639</v>
      </c>
      <c r="I32" s="7">
        <f>[1]经济增长效应!$D25</f>
        <v>5.016671400721977</v>
      </c>
      <c r="J32" s="7">
        <f>[2]经济增长效应!$D25</f>
        <v>47.088928031184501</v>
      </c>
      <c r="K32" s="7">
        <f>[3]经济增长效应!$E25</f>
        <v>1.6768268150949541</v>
      </c>
      <c r="L32" s="7">
        <f>[1]经济增长效应!$E25</f>
        <v>27.176069578533745</v>
      </c>
      <c r="M32" s="7">
        <f>[2]经济增长效应!$E25</f>
        <v>3.6784535836456391</v>
      </c>
      <c r="N32" s="7">
        <f>[3]经济增长效应!$F25</f>
        <v>0.56840839606499249</v>
      </c>
      <c r="O32" s="7">
        <f>[1]经济增长效应!$F25</f>
        <v>0.65076375338850734</v>
      </c>
      <c r="P32" s="7">
        <f>[2]经济增长效应!$F25</f>
        <v>0.66407593602954706</v>
      </c>
    </row>
    <row r="33" spans="1:16" ht="15" x14ac:dyDescent="0.15">
      <c r="A33" s="4" t="s">
        <v>32</v>
      </c>
      <c r="B33" s="7">
        <f>[3]经济增长效应!$B26</f>
        <v>4.138803255967729</v>
      </c>
      <c r="C33" s="7">
        <f>[1]经济增长效应!$B26</f>
        <v>1.6836177942336181</v>
      </c>
      <c r="D33" s="7">
        <f>[2]经济增长效应!$B26</f>
        <v>5.9347865436016516</v>
      </c>
      <c r="E33" s="7">
        <f>[3]经济增长效应!$C26</f>
        <v>2.1391289843357266</v>
      </c>
      <c r="F33" s="7">
        <f>[1]经济增长效应!$C26</f>
        <v>2.5267970167752192</v>
      </c>
      <c r="G33" s="7">
        <f>[2]经济增长效应!$C26</f>
        <v>1.5978767822067517</v>
      </c>
      <c r="H33" s="7">
        <f>[3]经济增长效应!$D26</f>
        <v>3.4798760981857204</v>
      </c>
      <c r="I33" s="7">
        <f>[1]经济增长效应!$D26</f>
        <v>3.3223811834708581</v>
      </c>
      <c r="J33" s="7">
        <f>[2]经济增长效应!$D26</f>
        <v>24.122662490025451</v>
      </c>
      <c r="K33" s="7">
        <f>[3]经济增长效应!$E26</f>
        <v>1.2762585851266388</v>
      </c>
      <c r="L33" s="7">
        <f>[1]经济增长效应!$E26</f>
        <v>16.369760416819297</v>
      </c>
      <c r="M33" s="7">
        <f>[2]经济增长效应!$E26</f>
        <v>1.7638155553177368</v>
      </c>
      <c r="N33" s="7">
        <f>[3]经济增长效应!$F26</f>
        <v>0.53573392638042561</v>
      </c>
      <c r="O33" s="7">
        <f>[1]经济增长效应!$F26</f>
        <v>0.39936972670605397</v>
      </c>
      <c r="P33" s="7">
        <f>[2]经济增长效应!$F26</f>
        <v>0.32926488237571494</v>
      </c>
    </row>
    <row r="34" spans="1:16" ht="15" x14ac:dyDescent="0.15">
      <c r="A34" s="4" t="s">
        <v>33</v>
      </c>
      <c r="B34" s="7">
        <f>[3]经济增长效应!$B27</f>
        <v>0.65000175526587012</v>
      </c>
      <c r="C34" s="7">
        <f>[1]经济增长效应!$B27</f>
        <v>0.6307155171133646</v>
      </c>
      <c r="D34" s="7">
        <f>[2]经济增长效应!$B27</f>
        <v>3.1662120759923327</v>
      </c>
      <c r="E34" s="7">
        <f>[3]经济增长效应!$C27</f>
        <v>0.57249860103577199</v>
      </c>
      <c r="F34" s="7">
        <f>[1]经济增长效应!$C27</f>
        <v>1.018191988058079</v>
      </c>
      <c r="G34" s="7">
        <f>[2]经济增长效应!$C27</f>
        <v>0.93523054817314355</v>
      </c>
      <c r="H34" s="7">
        <f>[3]经济增长效应!$D27</f>
        <v>0.8884127047689564</v>
      </c>
      <c r="I34" s="7">
        <f>[1]经济增长效应!$D27</f>
        <v>1.1451540706029102</v>
      </c>
      <c r="J34" s="7">
        <f>[2]经济增长效应!$D27</f>
        <v>11.578585290949107</v>
      </c>
      <c r="K34" s="7">
        <f>[3]经济增长效应!$E27</f>
        <v>0.39528614811850538</v>
      </c>
      <c r="L34" s="7">
        <f>[1]经济增长效应!$E27</f>
        <v>7.2322372452107224</v>
      </c>
      <c r="M34" s="7">
        <f>[2]经济增长效应!$E27</f>
        <v>0.96662187065394445</v>
      </c>
      <c r="N34" s="7">
        <f>[3]经济增长效应!$F27</f>
        <v>0.15094570627515558</v>
      </c>
      <c r="O34" s="7">
        <f>[1]经济增长效应!$F27</f>
        <v>0.20563182172510752</v>
      </c>
      <c r="P34" s="7">
        <f>[2]经济增长效应!$F27</f>
        <v>0.17499771518481089</v>
      </c>
    </row>
    <row r="35" spans="1:16" ht="15" x14ac:dyDescent="0.15">
      <c r="A35" s="4" t="s">
        <v>34</v>
      </c>
      <c r="B35" s="7">
        <f>[3]经济增长效应!$B28</f>
        <v>6.9475105899510696</v>
      </c>
      <c r="C35" s="7">
        <f>[1]经济增长效应!$B28</f>
        <v>3.1953686356799258</v>
      </c>
      <c r="D35" s="7">
        <f>[2]经济增长效应!$B28</f>
        <v>13.963000062409572</v>
      </c>
      <c r="E35" s="7">
        <f>[3]经济增长效应!$C28</f>
        <v>4.9573064317097586</v>
      </c>
      <c r="F35" s="7">
        <f>[1]经济增长效应!$C28</f>
        <v>4.8414043339928119</v>
      </c>
      <c r="G35" s="7">
        <f>[2]经济增长效应!$C28</f>
        <v>3.8079008174744335</v>
      </c>
      <c r="H35" s="7">
        <f>[3]经济增长效应!$D28</f>
        <v>6.6106329412988929</v>
      </c>
      <c r="I35" s="7">
        <f>[1]经济增长效应!$D28</f>
        <v>5.8630195232990703</v>
      </c>
      <c r="J35" s="7">
        <f>[2]经济增长效应!$D28</f>
        <v>46.232004557751601</v>
      </c>
      <c r="K35" s="7">
        <f>[3]经济增长效应!$E28</f>
        <v>2.3928820325040898</v>
      </c>
      <c r="L35" s="7">
        <f>[1]经济增长效应!$E28</f>
        <v>40.782816464005137</v>
      </c>
      <c r="M35" s="7">
        <f>[2]经济增长效应!$E28</f>
        <v>4.1507642963170959</v>
      </c>
      <c r="N35" s="7">
        <f>[3]经济增长效应!$F28</f>
        <v>1.1207647817896256</v>
      </c>
      <c r="O35" s="7">
        <f>[1]经济增长效应!$F28</f>
        <v>1.3993531234702619</v>
      </c>
      <c r="P35" s="7">
        <f>[2]经济增长效应!$F28</f>
        <v>0.88426972858532149</v>
      </c>
    </row>
    <row r="36" spans="1:16" ht="15" x14ac:dyDescent="0.15">
      <c r="A36" s="14" t="s">
        <v>68</v>
      </c>
      <c r="B36" s="6">
        <f>SUM(B37:B39)</f>
        <v>25.362590887633413</v>
      </c>
      <c r="C36" s="6">
        <f t="shared" ref="C36:P36" si="6">SUM(C37:C39)</f>
        <v>17.535989139692816</v>
      </c>
      <c r="D36" s="6">
        <f t="shared" si="6"/>
        <v>82.809682439366782</v>
      </c>
      <c r="E36" s="6">
        <f t="shared" si="6"/>
        <v>15.781491574593938</v>
      </c>
      <c r="F36" s="6">
        <f t="shared" si="6"/>
        <v>25.210043292833831</v>
      </c>
      <c r="G36" s="6">
        <f t="shared" si="6"/>
        <v>23.972261218503945</v>
      </c>
      <c r="H36" s="6">
        <f t="shared" si="6"/>
        <v>22.305677685565563</v>
      </c>
      <c r="I36" s="6">
        <f t="shared" si="6"/>
        <v>28.936234133453109</v>
      </c>
      <c r="J36" s="6">
        <f t="shared" si="6"/>
        <v>312.64260764152266</v>
      </c>
      <c r="K36" s="6">
        <f t="shared" si="6"/>
        <v>7.8516680625140385</v>
      </c>
      <c r="L36" s="6">
        <f t="shared" si="6"/>
        <v>164.61878246549293</v>
      </c>
      <c r="M36" s="6">
        <f t="shared" si="6"/>
        <v>23.913522026918042</v>
      </c>
      <c r="N36" s="6">
        <f t="shared" si="6"/>
        <v>2.6713093540623603</v>
      </c>
      <c r="O36" s="6">
        <f t="shared" si="6"/>
        <v>4.0678223157330944</v>
      </c>
      <c r="P36" s="6">
        <f t="shared" si="6"/>
        <v>4.3687370493903641</v>
      </c>
    </row>
    <row r="37" spans="1:16" ht="15" x14ac:dyDescent="0.15">
      <c r="A37" s="4" t="s">
        <v>35</v>
      </c>
      <c r="B37" s="7">
        <f>[3]经济增长效应!$B29</f>
        <v>3.8225244180725988</v>
      </c>
      <c r="C37" s="7">
        <f>[1]经济增长效应!$B29</f>
        <v>5.1536284878658067</v>
      </c>
      <c r="D37" s="7">
        <f>[2]经济增长效应!$B29</f>
        <v>26.184024121225573</v>
      </c>
      <c r="E37" s="7">
        <f>[3]经济增长效应!$C29</f>
        <v>2.7953212716514404</v>
      </c>
      <c r="F37" s="7">
        <f>[1]经济增长效应!$C29</f>
        <v>7.6365720478902253</v>
      </c>
      <c r="G37" s="7">
        <f>[2]经济增长效应!$C29</f>
        <v>7.9311329004800575</v>
      </c>
      <c r="H37" s="7">
        <f>[3]经济增长效应!$D29</f>
        <v>4.262040539069023</v>
      </c>
      <c r="I37" s="7">
        <f>[1]经济增长效应!$D29</f>
        <v>8.6125433497965673</v>
      </c>
      <c r="J37" s="7">
        <f>[2]经济增长效应!$D29</f>
        <v>107.3603243463743</v>
      </c>
      <c r="K37" s="7">
        <f>[3]经济增长效应!$E29</f>
        <v>1.6300226122867523</v>
      </c>
      <c r="L37" s="7">
        <f>[1]经济增长效应!$E29</f>
        <v>50.857506604264515</v>
      </c>
      <c r="M37" s="7">
        <f>[2]经济增长效应!$E29</f>
        <v>8.3389280072520702</v>
      </c>
      <c r="N37" s="7">
        <f>[3]经济增长效应!$F29</f>
        <v>0.61311440309517296</v>
      </c>
      <c r="O37" s="7">
        <f>[1]经济增长效应!$F29</f>
        <v>1.2498740504872299</v>
      </c>
      <c r="P37" s="7">
        <f>[2]经济增长效应!$F29</f>
        <v>1.5403082610355583</v>
      </c>
    </row>
    <row r="38" spans="1:16" ht="15" x14ac:dyDescent="0.15">
      <c r="A38" s="4" t="s">
        <v>36</v>
      </c>
      <c r="B38" s="7">
        <f>[3]经济增长效应!$B30</f>
        <v>5.4587293506829138</v>
      </c>
      <c r="C38" s="7">
        <f>[1]经济增长效应!$B30</f>
        <v>4.274700791227497</v>
      </c>
      <c r="D38" s="7">
        <f>[2]经济增长效应!$B30</f>
        <v>22.389898653424964</v>
      </c>
      <c r="E38" s="7">
        <f>[3]经济增长效应!$C30</f>
        <v>3.5069338763688083</v>
      </c>
      <c r="F38" s="7">
        <f>[1]经济增长效应!$C30</f>
        <v>6.1697453511630735</v>
      </c>
      <c r="G38" s="7">
        <f>[2]经济增长效应!$C30</f>
        <v>6.4146732875526187</v>
      </c>
      <c r="H38" s="7">
        <f>[3]经济增长效应!$D30</f>
        <v>5.3246338057598379</v>
      </c>
      <c r="I38" s="7">
        <f>[1]经济增长效应!$D30</f>
        <v>7.4207807770628342</v>
      </c>
      <c r="J38" s="7">
        <f>[2]经济增长效应!$D30</f>
        <v>88.168319106846724</v>
      </c>
      <c r="K38" s="7">
        <f>[3]经济增长效应!$E30</f>
        <v>1.7483509426165043</v>
      </c>
      <c r="L38" s="7">
        <f>[1]经济增长效应!$E30</f>
        <v>41.462314469127023</v>
      </c>
      <c r="M38" s="7">
        <f>[2]经济增长效应!$E30</f>
        <v>7.0421496112775639</v>
      </c>
      <c r="N38" s="7">
        <f>[3]经济增长效应!$F30</f>
        <v>0.60168725738440343</v>
      </c>
      <c r="O38" s="7">
        <f>[1]经济增长效应!$F30</f>
        <v>1.0163342571203291</v>
      </c>
      <c r="P38" s="7">
        <f>[2]经济增长效应!$F30</f>
        <v>1.3286674281279669</v>
      </c>
    </row>
    <row r="39" spans="1:16" ht="15" x14ac:dyDescent="0.15">
      <c r="A39" s="4" t="s">
        <v>37</v>
      </c>
      <c r="B39" s="7">
        <f>[3]经济增长效应!$B31</f>
        <v>16.081337118877901</v>
      </c>
      <c r="C39" s="7">
        <f>[1]经济增长效应!$B31</f>
        <v>8.1076598605995134</v>
      </c>
      <c r="D39" s="7">
        <f>[2]经济增长效应!$B31</f>
        <v>34.235759664716241</v>
      </c>
      <c r="E39" s="7">
        <f>[3]经济增长效应!$C31</f>
        <v>9.4792364265736886</v>
      </c>
      <c r="F39" s="7">
        <f>[1]经济增长效应!$C31</f>
        <v>11.403725893780534</v>
      </c>
      <c r="G39" s="7">
        <f>[2]经济增长效应!$C31</f>
        <v>9.6264550304712682</v>
      </c>
      <c r="H39" s="7">
        <f>[3]经济增长效应!$D31</f>
        <v>12.719003340736704</v>
      </c>
      <c r="I39" s="7">
        <f>[1]经济增长效应!$D31</f>
        <v>12.902910006593707</v>
      </c>
      <c r="J39" s="7">
        <f>[2]经济增长效应!$D31</f>
        <v>117.11396418830165</v>
      </c>
      <c r="K39" s="7">
        <f>[3]经济增长效应!$E31</f>
        <v>4.473294507610782</v>
      </c>
      <c r="L39" s="7">
        <f>[1]经济增长效应!$E31</f>
        <v>72.29896139210139</v>
      </c>
      <c r="M39" s="7">
        <f>[2]经济增长效应!$E31</f>
        <v>8.5324444083884075</v>
      </c>
      <c r="N39" s="7">
        <f>[3]经济增长效应!$F31</f>
        <v>1.4565076935827839</v>
      </c>
      <c r="O39" s="7">
        <f>[1]经济增长效应!$F31</f>
        <v>1.8016140081255361</v>
      </c>
      <c r="P39" s="7">
        <f>[2]经济增长效应!$F31</f>
        <v>1.4997613602268387</v>
      </c>
    </row>
    <row r="40" spans="1:16" ht="15" x14ac:dyDescent="0.15">
      <c r="A40" s="14" t="s">
        <v>39</v>
      </c>
      <c r="B40" s="17">
        <f>B3+B9+B17+B21+B25+B30+B36</f>
        <v>380.30003276478305</v>
      </c>
      <c r="C40" s="17">
        <f t="shared" ref="C40:P40" si="7">C3+C9+C17+C21+C25+C30+C36</f>
        <v>183.34307143982588</v>
      </c>
      <c r="D40" s="17">
        <f t="shared" si="7"/>
        <v>890.65809697666373</v>
      </c>
      <c r="E40" s="17">
        <f t="shared" si="7"/>
        <v>228.2343212584976</v>
      </c>
      <c r="F40" s="17">
        <f t="shared" si="7"/>
        <v>269.68724903068642</v>
      </c>
      <c r="G40" s="17">
        <f t="shared" si="7"/>
        <v>233.59232204136032</v>
      </c>
      <c r="H40" s="17">
        <f t="shared" si="7"/>
        <v>331.29883139024264</v>
      </c>
      <c r="I40" s="17">
        <f t="shared" si="7"/>
        <v>304.18715724644829</v>
      </c>
      <c r="J40" s="17">
        <f t="shared" si="7"/>
        <v>2836.1540264393684</v>
      </c>
      <c r="K40" s="17">
        <f t="shared" si="7"/>
        <v>114.44352033154358</v>
      </c>
      <c r="L40" s="17">
        <f t="shared" si="7"/>
        <v>1672.2464897123768</v>
      </c>
      <c r="M40" s="17">
        <f t="shared" si="7"/>
        <v>210.54303725665815</v>
      </c>
      <c r="N40" s="17">
        <f t="shared" si="7"/>
        <v>36.134614035331829</v>
      </c>
      <c r="O40" s="17">
        <f t="shared" si="7"/>
        <v>42.460224414998038</v>
      </c>
      <c r="P40" s="17">
        <f t="shared" si="7"/>
        <v>36.805840472839584</v>
      </c>
    </row>
  </sheetData>
  <mergeCells count="5">
    <mergeCell ref="B1:D1"/>
    <mergeCell ref="E1:G1"/>
    <mergeCell ref="H1:J1"/>
    <mergeCell ref="K1:M1"/>
    <mergeCell ref="N1:P1"/>
  </mergeCells>
  <phoneticPr fontId="4" type="noConversion"/>
  <pageMargins left="0.75" right="0.75" top="1" bottom="1" header="0.51" footer="0.5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2"/>
  <sheetViews>
    <sheetView tabSelected="1" topLeftCell="A67" workbookViewId="0">
      <selection activeCell="E13" sqref="E13"/>
    </sheetView>
  </sheetViews>
  <sheetFormatPr defaultRowHeight="14.25" x14ac:dyDescent="0.15"/>
  <cols>
    <col min="1" max="1" width="16.375" style="42" customWidth="1"/>
    <col min="2" max="9" width="9" style="42"/>
    <col min="10" max="10" width="9.875" style="42" customWidth="1"/>
    <col min="11" max="12" width="9" style="42"/>
    <col min="13" max="13" width="9.5" style="42" bestFit="1" customWidth="1"/>
    <col min="14" max="16" width="9" style="42"/>
  </cols>
  <sheetData>
    <row r="1" spans="1:16" x14ac:dyDescent="0.15">
      <c r="A1" s="55" t="s">
        <v>41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</row>
    <row r="2" spans="1:16" x14ac:dyDescent="0.15">
      <c r="A2" s="56"/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</row>
    <row r="3" spans="1:16" s="19" customFormat="1" ht="15.75" x14ac:dyDescent="0.15">
      <c r="A3" s="53" t="s">
        <v>0</v>
      </c>
      <c r="B3" s="53" t="s">
        <v>1</v>
      </c>
      <c r="C3" s="53"/>
      <c r="D3" s="53"/>
      <c r="E3" s="53" t="s">
        <v>2</v>
      </c>
      <c r="F3" s="53"/>
      <c r="G3" s="53"/>
      <c r="H3" s="53" t="s">
        <v>3</v>
      </c>
      <c r="I3" s="53"/>
      <c r="J3" s="53"/>
      <c r="K3" s="53" t="s">
        <v>4</v>
      </c>
      <c r="L3" s="53"/>
      <c r="M3" s="53"/>
      <c r="N3" s="53" t="s">
        <v>5</v>
      </c>
      <c r="O3" s="53"/>
      <c r="P3" s="53"/>
    </row>
    <row r="4" spans="1:16" s="19" customFormat="1" ht="15.75" x14ac:dyDescent="0.15">
      <c r="A4" s="53"/>
      <c r="B4" s="24" t="s">
        <v>6</v>
      </c>
      <c r="C4" s="24" t="s">
        <v>7</v>
      </c>
      <c r="D4" s="24" t="s">
        <v>8</v>
      </c>
      <c r="E4" s="24" t="s">
        <v>6</v>
      </c>
      <c r="F4" s="24" t="s">
        <v>7</v>
      </c>
      <c r="G4" s="24" t="s">
        <v>8</v>
      </c>
      <c r="H4" s="24" t="s">
        <v>6</v>
      </c>
      <c r="I4" s="24" t="s">
        <v>7</v>
      </c>
      <c r="J4" s="24" t="s">
        <v>8</v>
      </c>
      <c r="K4" s="24" t="s">
        <v>6</v>
      </c>
      <c r="L4" s="24" t="s">
        <v>7</v>
      </c>
      <c r="M4" s="24" t="s">
        <v>8</v>
      </c>
      <c r="N4" s="24" t="s">
        <v>6</v>
      </c>
      <c r="O4" s="24" t="s">
        <v>7</v>
      </c>
      <c r="P4" s="24" t="s">
        <v>8</v>
      </c>
    </row>
    <row r="5" spans="1:16" s="19" customFormat="1" ht="15.75" x14ac:dyDescent="0.15">
      <c r="A5" s="28" t="s">
        <v>69</v>
      </c>
      <c r="B5" s="28">
        <v>-68.03670026790563</v>
      </c>
      <c r="C5" s="28">
        <v>-4.6495264079855296</v>
      </c>
      <c r="D5" s="28">
        <v>-78.607289346743499</v>
      </c>
      <c r="E5" s="28">
        <v>-31.780217942785754</v>
      </c>
      <c r="F5" s="28">
        <v>-3.9445192407676384</v>
      </c>
      <c r="G5" s="28">
        <v>-34.126532773576869</v>
      </c>
      <c r="H5" s="28">
        <v>-29.991928560442112</v>
      </c>
      <c r="I5" s="28">
        <v>-24.361341088042852</v>
      </c>
      <c r="J5" s="28">
        <v>-326.66140712107625</v>
      </c>
      <c r="K5" s="28">
        <v>-12.462409241038937</v>
      </c>
      <c r="L5" s="28">
        <v>-147.2102705053812</v>
      </c>
      <c r="M5" s="28">
        <v>-13.783957616423036</v>
      </c>
      <c r="N5" s="28">
        <v>-15.29961295286234</v>
      </c>
      <c r="O5" s="28">
        <v>-18.598949595383555</v>
      </c>
      <c r="P5" s="28">
        <v>-15.087043615808399</v>
      </c>
    </row>
    <row r="6" spans="1:16" s="19" customFormat="1" ht="15.75" x14ac:dyDescent="0.15">
      <c r="A6" s="28" t="s">
        <v>70</v>
      </c>
      <c r="B6" s="28">
        <v>-147.23616864083095</v>
      </c>
      <c r="C6" s="28">
        <v>-6.6237043096119645</v>
      </c>
      <c r="D6" s="28">
        <v>-233.65820674847623</v>
      </c>
      <c r="E6" s="28">
        <v>-98.41430694085895</v>
      </c>
      <c r="F6" s="28">
        <v>-20.621623198878602</v>
      </c>
      <c r="G6" s="28">
        <v>-76.806133898257258</v>
      </c>
      <c r="H6" s="28">
        <v>-48.605085358463157</v>
      </c>
      <c r="I6" s="28">
        <v>-42.633874407405344</v>
      </c>
      <c r="J6" s="28">
        <v>-681.46390455635628</v>
      </c>
      <c r="K6" s="28">
        <v>-35.822521480938406</v>
      </c>
      <c r="L6" s="28">
        <v>-144.62827989376788</v>
      </c>
      <c r="M6" s="28">
        <v>-54.915279675917155</v>
      </c>
      <c r="N6" s="28">
        <v>-45.615428801982205</v>
      </c>
      <c r="O6" s="28">
        <v>-35.05910161015391</v>
      </c>
      <c r="P6" s="28">
        <v>-33.251609187418573</v>
      </c>
    </row>
    <row r="7" spans="1:16" s="19" customFormat="1" ht="15.75" x14ac:dyDescent="0.15">
      <c r="A7" s="28" t="s">
        <v>71</v>
      </c>
      <c r="B7" s="28">
        <v>-34.277477132613924</v>
      </c>
      <c r="C7" s="28">
        <v>-2.412902712129501</v>
      </c>
      <c r="D7" s="28">
        <v>-94.255388692771845</v>
      </c>
      <c r="E7" s="28">
        <v>-16.854574011617949</v>
      </c>
      <c r="F7" s="28">
        <v>4.6892833331261308</v>
      </c>
      <c r="G7" s="28">
        <v>-25.650291353794596</v>
      </c>
      <c r="H7" s="28">
        <v>-9.0613269935971488</v>
      </c>
      <c r="I7" s="28">
        <v>-17.476627825903932</v>
      </c>
      <c r="J7" s="28">
        <v>-316.56826161332822</v>
      </c>
      <c r="K7" s="28">
        <v>-11.981425709202714</v>
      </c>
      <c r="L7" s="28">
        <v>125.42440944104759</v>
      </c>
      <c r="M7" s="28">
        <v>4.3628123020380665</v>
      </c>
      <c r="N7" s="28">
        <v>-7.2602294512348164</v>
      </c>
      <c r="O7" s="28">
        <v>-15.273819366810308</v>
      </c>
      <c r="P7" s="28">
        <v>-18.202395209533325</v>
      </c>
    </row>
    <row r="8" spans="1:16" s="19" customFormat="1" ht="15.75" x14ac:dyDescent="0.15">
      <c r="A8" s="28" t="s">
        <v>72</v>
      </c>
      <c r="B8" s="28">
        <v>-32.360245803078023</v>
      </c>
      <c r="C8" s="28">
        <v>-3.5568528677781526</v>
      </c>
      <c r="D8" s="28">
        <v>-97.680491684589285</v>
      </c>
      <c r="E8" s="28">
        <v>-14.654260662335595</v>
      </c>
      <c r="F8" s="28">
        <v>-0.29553330856413157</v>
      </c>
      <c r="G8" s="28">
        <v>-17.901806773388774</v>
      </c>
      <c r="H8" s="28">
        <v>-24.127587599404766</v>
      </c>
      <c r="I8" s="28">
        <v>-20.822618693768185</v>
      </c>
      <c r="J8" s="28">
        <v>-330.3083084134131</v>
      </c>
      <c r="K8" s="28">
        <v>-12.941349368185715</v>
      </c>
      <c r="L8" s="28">
        <v>-21.214802804158843</v>
      </c>
      <c r="M8" s="28">
        <v>-17.006000129225278</v>
      </c>
      <c r="N8" s="28">
        <v>-9.7544320053940741</v>
      </c>
      <c r="O8" s="28">
        <v>-7.008870518334648</v>
      </c>
      <c r="P8" s="28">
        <v>-9.399271250676259</v>
      </c>
    </row>
    <row r="9" spans="1:16" s="19" customFormat="1" ht="15.75" x14ac:dyDescent="0.15">
      <c r="A9" s="28" t="s">
        <v>73</v>
      </c>
      <c r="B9" s="28">
        <v>-45.720643107242871</v>
      </c>
      <c r="C9" s="28">
        <v>-2.1466228088699166</v>
      </c>
      <c r="D9" s="28">
        <v>-142.30023216142234</v>
      </c>
      <c r="E9" s="28">
        <v>-4.7563840592945974</v>
      </c>
      <c r="F9" s="28">
        <v>-1.0155839000554276</v>
      </c>
      <c r="G9" s="28">
        <v>-29.132847645039856</v>
      </c>
      <c r="H9" s="28">
        <v>3.3723068626650106</v>
      </c>
      <c r="I9" s="28">
        <v>3.5467712148143873</v>
      </c>
      <c r="J9" s="28">
        <v>-140.37422238196405</v>
      </c>
      <c r="K9" s="28">
        <v>-33.087444780018913</v>
      </c>
      <c r="L9" s="28">
        <v>-25.180370097225797</v>
      </c>
      <c r="M9" s="28">
        <v>-22.803348691117758</v>
      </c>
      <c r="N9" s="28">
        <v>-7.6169557194878035</v>
      </c>
      <c r="O9" s="28">
        <v>-7.5574742758942239</v>
      </c>
      <c r="P9" s="28">
        <v>-10.644857984036607</v>
      </c>
    </row>
    <row r="10" spans="1:16" s="19" customFormat="1" ht="15.75" x14ac:dyDescent="0.15">
      <c r="A10" s="28" t="s">
        <v>74</v>
      </c>
      <c r="B10" s="28">
        <v>-32.51007381743711</v>
      </c>
      <c r="C10" s="28">
        <v>-4.9903689762374031</v>
      </c>
      <c r="D10" s="28">
        <v>-42.988150144647527</v>
      </c>
      <c r="E10" s="28">
        <v>-24.258628943039884</v>
      </c>
      <c r="F10" s="28">
        <v>-9.4792247936617002E-2</v>
      </c>
      <c r="G10" s="28">
        <v>-15.578402843009131</v>
      </c>
      <c r="H10" s="28">
        <v>-15.552702548191375</v>
      </c>
      <c r="I10" s="28">
        <v>-9.568122843683545</v>
      </c>
      <c r="J10" s="28">
        <v>-157.88599691673352</v>
      </c>
      <c r="K10" s="28">
        <v>-7.1790171927197086</v>
      </c>
      <c r="L10" s="28">
        <v>-56.551533067216013</v>
      </c>
      <c r="M10" s="28">
        <v>-19.660183222179036</v>
      </c>
      <c r="N10" s="28">
        <v>-9.7423479893998017</v>
      </c>
      <c r="O10" s="28">
        <v>-11.92896717141732</v>
      </c>
      <c r="P10" s="28">
        <v>-8.0024678170848382</v>
      </c>
    </row>
    <row r="11" spans="1:16" s="19" customFormat="1" ht="15.75" x14ac:dyDescent="0.15">
      <c r="A11" s="28" t="s">
        <v>75</v>
      </c>
      <c r="B11" s="28">
        <v>-8.5882178326411776</v>
      </c>
      <c r="C11" s="28">
        <v>-1.7249588223916175</v>
      </c>
      <c r="D11" s="28">
        <v>-33.833612158529988</v>
      </c>
      <c r="E11" s="28">
        <v>-15.838831443142125</v>
      </c>
      <c r="F11" s="28">
        <v>0.68912304474760355</v>
      </c>
      <c r="G11" s="28">
        <v>-6.2805488115539454</v>
      </c>
      <c r="H11" s="28">
        <v>-5.0920481188170514</v>
      </c>
      <c r="I11" s="28">
        <v>-3.9243359899702246</v>
      </c>
      <c r="J11" s="28">
        <v>-161.72874353737654</v>
      </c>
      <c r="K11" s="28">
        <v>-1.0555708309148342</v>
      </c>
      <c r="L11" s="28">
        <v>12.071059222575322</v>
      </c>
      <c r="M11" s="28">
        <v>-1.132769166758913</v>
      </c>
      <c r="N11" s="28">
        <v>-8.4540702166633714</v>
      </c>
      <c r="O11" s="28">
        <v>-11.175846128648045</v>
      </c>
      <c r="P11" s="28">
        <v>-8.5588496728928476</v>
      </c>
    </row>
    <row r="12" spans="1:16" ht="15" x14ac:dyDescent="0.15">
      <c r="H12" s="24"/>
      <c r="I12" s="24"/>
      <c r="J12" s="24"/>
    </row>
    <row r="13" spans="1:16" ht="15" x14ac:dyDescent="0.15">
      <c r="H13" s="24"/>
      <c r="I13" s="24"/>
      <c r="J13" s="24"/>
    </row>
    <row r="14" spans="1:16" ht="20.25" x14ac:dyDescent="0.15">
      <c r="A14" s="50" t="s">
        <v>88</v>
      </c>
      <c r="B14" s="50"/>
      <c r="C14" s="50"/>
      <c r="D14" s="50"/>
      <c r="E14" s="50"/>
      <c r="F14" s="50"/>
      <c r="G14" s="50"/>
      <c r="H14" s="50"/>
      <c r="I14" s="50"/>
      <c r="J14" s="50"/>
      <c r="K14" s="50"/>
      <c r="L14" s="50"/>
      <c r="M14" s="50"/>
      <c r="N14" s="50"/>
      <c r="O14" s="50"/>
      <c r="P14" s="50"/>
    </row>
    <row r="15" spans="1:16" ht="15" x14ac:dyDescent="0.15">
      <c r="A15" s="53" t="s">
        <v>0</v>
      </c>
      <c r="B15" s="53" t="s">
        <v>1</v>
      </c>
      <c r="C15" s="53"/>
      <c r="D15" s="53"/>
      <c r="E15" s="53" t="s">
        <v>2</v>
      </c>
      <c r="F15" s="53"/>
      <c r="G15" s="53"/>
      <c r="H15" s="53" t="s">
        <v>3</v>
      </c>
      <c r="I15" s="53"/>
      <c r="J15" s="53"/>
      <c r="K15" s="53" t="s">
        <v>4</v>
      </c>
      <c r="L15" s="53"/>
      <c r="M15" s="53"/>
      <c r="N15" s="53" t="s">
        <v>5</v>
      </c>
      <c r="O15" s="53"/>
      <c r="P15" s="53"/>
    </row>
    <row r="16" spans="1:16" ht="15" x14ac:dyDescent="0.15">
      <c r="A16" s="53"/>
      <c r="B16" s="24" t="s">
        <v>6</v>
      </c>
      <c r="C16" s="24" t="s">
        <v>7</v>
      </c>
      <c r="D16" s="24" t="s">
        <v>8</v>
      </c>
      <c r="E16" s="24" t="s">
        <v>6</v>
      </c>
      <c r="F16" s="24" t="s">
        <v>7</v>
      </c>
      <c r="G16" s="24" t="s">
        <v>8</v>
      </c>
      <c r="H16" s="24" t="s">
        <v>6</v>
      </c>
      <c r="I16" s="24" t="s">
        <v>7</v>
      </c>
      <c r="J16" s="24" t="s">
        <v>8</v>
      </c>
      <c r="K16" s="24" t="s">
        <v>6</v>
      </c>
      <c r="L16" s="24" t="s">
        <v>7</v>
      </c>
      <c r="M16" s="24" t="s">
        <v>8</v>
      </c>
      <c r="N16" s="24" t="s">
        <v>6</v>
      </c>
      <c r="O16" s="24" t="s">
        <v>7</v>
      </c>
      <c r="P16" s="24" t="s">
        <v>8</v>
      </c>
    </row>
    <row r="17" spans="1:16" ht="15" x14ac:dyDescent="0.15">
      <c r="A17" s="5" t="s">
        <v>80</v>
      </c>
      <c r="B17" s="24">
        <v>-5.890065357075926</v>
      </c>
      <c r="C17" s="24">
        <v>-3.2339905643046256</v>
      </c>
      <c r="D17" s="24">
        <v>-13.377029268696376</v>
      </c>
      <c r="E17" s="24">
        <v>-6.3198509598502008</v>
      </c>
      <c r="F17" s="24">
        <v>-8.2171792991189516</v>
      </c>
      <c r="G17" s="24">
        <v>-6.2041211949258086</v>
      </c>
      <c r="H17" s="24">
        <v>-3.8202859721468982</v>
      </c>
      <c r="I17" s="24">
        <v>-4.0936546859856238</v>
      </c>
      <c r="J17" s="24">
        <v>-35.62398239130146</v>
      </c>
      <c r="K17" s="24">
        <v>-2.3625296016444395</v>
      </c>
      <c r="L17" s="24">
        <v>-47.699000997178629</v>
      </c>
      <c r="M17" s="24">
        <v>-4.6937964270012031</v>
      </c>
      <c r="N17" s="24">
        <v>-0.42697828829653983</v>
      </c>
      <c r="O17" s="24">
        <v>-0.81068022005151297</v>
      </c>
      <c r="P17" s="24">
        <v>-0.59862374878924218</v>
      </c>
    </row>
    <row r="18" spans="1:16" ht="15" x14ac:dyDescent="0.15">
      <c r="A18" s="8" t="s">
        <v>81</v>
      </c>
      <c r="B18" s="7">
        <v>-10.275389785308334</v>
      </c>
      <c r="C18" s="7">
        <v>-4.9231121310546531</v>
      </c>
      <c r="D18" s="7">
        <v>-20.881497541642709</v>
      </c>
      <c r="E18" s="7">
        <v>-7.7729048540694299</v>
      </c>
      <c r="F18" s="7">
        <v>-9.8339991823644386</v>
      </c>
      <c r="G18" s="7">
        <v>-7.4799579958500608</v>
      </c>
      <c r="H18" s="7">
        <v>-6.563808148699688</v>
      </c>
      <c r="I18" s="7">
        <v>-7.0037391017180628</v>
      </c>
      <c r="J18" s="7">
        <v>-60.638028767075461</v>
      </c>
      <c r="K18" s="7">
        <v>-5.8351083893768205</v>
      </c>
      <c r="L18" s="7">
        <v>-100.0217914311622</v>
      </c>
      <c r="M18" s="7">
        <v>-10.178721753329745</v>
      </c>
      <c r="N18" s="7">
        <v>-1.2287969373815326</v>
      </c>
      <c r="O18" s="7">
        <v>-1.680004168230421</v>
      </c>
      <c r="P18" s="7">
        <v>-1.1325753953081739</v>
      </c>
    </row>
    <row r="19" spans="1:16" ht="15" x14ac:dyDescent="0.15">
      <c r="A19" s="5" t="s">
        <v>82</v>
      </c>
      <c r="B19" s="7">
        <v>-3.9698405201837881</v>
      </c>
      <c r="C19" s="7">
        <v>-1.9963419717423752</v>
      </c>
      <c r="D19" s="7">
        <v>-11.19013263742233</v>
      </c>
      <c r="E19" s="7">
        <v>-6.6434928625365499</v>
      </c>
      <c r="F19" s="7">
        <v>-7.6695068882833981</v>
      </c>
      <c r="G19" s="7">
        <v>-7.868049450608452</v>
      </c>
      <c r="H19" s="7">
        <v>-3.9621194811844274</v>
      </c>
      <c r="I19" s="7">
        <v>-3.3711143090451197</v>
      </c>
      <c r="J19" s="7">
        <v>-37.55506934153729</v>
      </c>
      <c r="K19" s="7">
        <v>-7.344185066665105</v>
      </c>
      <c r="L19" s="7">
        <v>-99.311732414888141</v>
      </c>
      <c r="M19" s="7">
        <v>-14.612630455077239</v>
      </c>
      <c r="N19" s="7">
        <v>-1.3814292488211595</v>
      </c>
      <c r="O19" s="7">
        <v>-1.5346796848474908</v>
      </c>
      <c r="P19" s="7">
        <v>-1.5580723812588884</v>
      </c>
    </row>
    <row r="20" spans="1:16" ht="15" x14ac:dyDescent="0.15">
      <c r="A20" s="5" t="s">
        <v>83</v>
      </c>
      <c r="B20" s="7">
        <v>-1.8665015870044097</v>
      </c>
      <c r="C20" s="7">
        <v>-1.1559675884945968</v>
      </c>
      <c r="D20" s="7">
        <v>-4.9510234238593176</v>
      </c>
      <c r="E20" s="7">
        <v>-2.1801195834944362</v>
      </c>
      <c r="F20" s="7">
        <v>-2.9531326701748579</v>
      </c>
      <c r="G20" s="7">
        <v>-2.5471377232710593</v>
      </c>
      <c r="H20" s="7">
        <v>0.25994814773595398</v>
      </c>
      <c r="I20" s="7">
        <v>-0.10030301701873917</v>
      </c>
      <c r="J20" s="7">
        <v>4.5483558132936635</v>
      </c>
      <c r="K20" s="7">
        <v>-1.5111052869237773</v>
      </c>
      <c r="L20" s="7">
        <v>-31.73697043147239</v>
      </c>
      <c r="M20" s="7">
        <v>-3.1004726658696118</v>
      </c>
      <c r="N20" s="7">
        <v>-0.63326169373450736</v>
      </c>
      <c r="O20" s="7">
        <v>-1.0781918870878999</v>
      </c>
      <c r="P20" s="7">
        <v>-0.7892904278682169</v>
      </c>
    </row>
    <row r="21" spans="1:16" ht="15" x14ac:dyDescent="0.15">
      <c r="A21" s="5" t="s">
        <v>84</v>
      </c>
      <c r="B21" s="7">
        <v>-3.205188213484607</v>
      </c>
      <c r="C21" s="7">
        <v>-1.0135160861438224</v>
      </c>
      <c r="D21" s="7">
        <v>-6.8622342525866893</v>
      </c>
      <c r="E21" s="7">
        <v>-5.4237745386916121</v>
      </c>
      <c r="F21" s="7">
        <v>-3.140710416380406</v>
      </c>
      <c r="G21" s="7">
        <v>-3.3549483628288819</v>
      </c>
      <c r="H21" s="7">
        <v>-11.602747345602387</v>
      </c>
      <c r="I21" s="7">
        <v>-5.52974497081349</v>
      </c>
      <c r="J21" s="7">
        <v>-35.117189235469795</v>
      </c>
      <c r="K21" s="7">
        <v>-8.1885479326558084</v>
      </c>
      <c r="L21" s="7">
        <v>-57.253781344980389</v>
      </c>
      <c r="M21" s="7">
        <v>-8.6234999939081973</v>
      </c>
      <c r="N21" s="7">
        <v>-3.6020771340576232</v>
      </c>
      <c r="O21" s="7">
        <v>-2.0430807129064448</v>
      </c>
      <c r="P21" s="7">
        <v>-2.2418014122638441</v>
      </c>
    </row>
    <row r="22" spans="1:16" ht="15" x14ac:dyDescent="0.15">
      <c r="A22" s="5" t="s">
        <v>85</v>
      </c>
      <c r="B22" s="7">
        <v>-1.7153519245315965</v>
      </c>
      <c r="C22" s="7">
        <v>-0.70038780121821154</v>
      </c>
      <c r="D22" s="7">
        <v>-3.1667591155751316</v>
      </c>
      <c r="E22" s="7">
        <v>-1.4470208591064944</v>
      </c>
      <c r="F22" s="7">
        <v>-1.6810728350975204</v>
      </c>
      <c r="G22" s="7">
        <v>-1.4462486751039438</v>
      </c>
      <c r="H22" s="7">
        <v>-1.2827092105651308</v>
      </c>
      <c r="I22" s="7">
        <v>-1.1932526222006845</v>
      </c>
      <c r="J22" s="7">
        <v>-11.523517147096683</v>
      </c>
      <c r="K22" s="7">
        <v>-1.3939239136662285E-2</v>
      </c>
      <c r="L22" s="7">
        <v>0.13667866239871262</v>
      </c>
      <c r="M22" s="7">
        <v>-0.1510669126858204</v>
      </c>
      <c r="N22" s="7">
        <v>-0.28691638850022311</v>
      </c>
      <c r="O22" s="7">
        <v>-0.30367272821021829</v>
      </c>
      <c r="P22" s="7">
        <v>-0.29405177871927235</v>
      </c>
    </row>
    <row r="23" spans="1:16" ht="15" x14ac:dyDescent="0.15">
      <c r="A23" s="5" t="s">
        <v>86</v>
      </c>
      <c r="B23" s="7">
        <v>-2.6170221879511923</v>
      </c>
      <c r="C23" s="7">
        <v>-1.7413116059377312</v>
      </c>
      <c r="D23" s="7">
        <v>-8.2430510947584636</v>
      </c>
      <c r="E23" s="7">
        <v>-3.0786472133265232</v>
      </c>
      <c r="F23" s="7">
        <v>-4.3460684703039059</v>
      </c>
      <c r="G23" s="7">
        <v>-4.0353200824910722</v>
      </c>
      <c r="H23" s="7">
        <v>-2.3410748833197834</v>
      </c>
      <c r="I23" s="7">
        <v>-3.013086875194285</v>
      </c>
      <c r="J23" s="7">
        <v>-31.916786674694627</v>
      </c>
      <c r="K23" s="7">
        <v>-2.3942269851503983</v>
      </c>
      <c r="L23" s="7">
        <v>-48.757586641461302</v>
      </c>
      <c r="M23" s="7">
        <v>-7.0340694361177878</v>
      </c>
      <c r="N23" s="7">
        <v>-0.3069839833237436</v>
      </c>
      <c r="O23" s="7">
        <v>-0.45530132169953086</v>
      </c>
      <c r="P23" s="7">
        <v>-0.51817233806800744</v>
      </c>
    </row>
    <row r="24" spans="1:16" x14ac:dyDescent="0.1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  <row r="25" spans="1:16" ht="20.25" x14ac:dyDescent="0.15">
      <c r="A25" s="51" t="s">
        <v>89</v>
      </c>
      <c r="B25" s="52"/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</row>
    <row r="26" spans="1:16" ht="15" x14ac:dyDescent="0.15">
      <c r="A26" s="4" t="s">
        <v>0</v>
      </c>
      <c r="B26" s="54" t="s">
        <v>1</v>
      </c>
      <c r="C26" s="54"/>
      <c r="D26" s="54"/>
      <c r="E26" s="54" t="s">
        <v>2</v>
      </c>
      <c r="F26" s="54"/>
      <c r="G26" s="54"/>
      <c r="H26" s="54" t="s">
        <v>3</v>
      </c>
      <c r="I26" s="54"/>
      <c r="J26" s="54"/>
      <c r="K26" s="54" t="s">
        <v>4</v>
      </c>
      <c r="L26" s="54"/>
      <c r="M26" s="54"/>
      <c r="N26" s="54" t="s">
        <v>5</v>
      </c>
      <c r="O26" s="54"/>
      <c r="P26" s="54"/>
    </row>
    <row r="27" spans="1:16" ht="15" x14ac:dyDescent="0.15">
      <c r="A27" s="5"/>
      <c r="B27" s="5" t="s">
        <v>6</v>
      </c>
      <c r="C27" s="5" t="s">
        <v>7</v>
      </c>
      <c r="D27" s="5" t="s">
        <v>8</v>
      </c>
      <c r="E27" s="5" t="s">
        <v>6</v>
      </c>
      <c r="F27" s="5" t="s">
        <v>7</v>
      </c>
      <c r="G27" s="5" t="s">
        <v>8</v>
      </c>
      <c r="H27" s="5" t="s">
        <v>6</v>
      </c>
      <c r="I27" s="5" t="s">
        <v>7</v>
      </c>
      <c r="J27" s="5" t="s">
        <v>8</v>
      </c>
      <c r="K27" s="5" t="s">
        <v>6</v>
      </c>
      <c r="L27" s="5" t="s">
        <v>7</v>
      </c>
      <c r="M27" s="5" t="s">
        <v>8</v>
      </c>
      <c r="N27" s="5" t="s">
        <v>6</v>
      </c>
      <c r="O27" s="5" t="s">
        <v>7</v>
      </c>
      <c r="P27" s="5" t="s">
        <v>8</v>
      </c>
    </row>
    <row r="28" spans="1:16" s="1" customFormat="1" ht="15" x14ac:dyDescent="0.15">
      <c r="A28" s="5" t="s">
        <v>80</v>
      </c>
      <c r="B28" s="24">
        <v>-6.1297141924667606</v>
      </c>
      <c r="C28" s="24">
        <v>-3.369121407654978</v>
      </c>
      <c r="D28" s="24">
        <v>-13.960441778643691</v>
      </c>
      <c r="E28" s="24">
        <v>-6.6386138763625322</v>
      </c>
      <c r="F28" s="24">
        <v>-8.6349564774173189</v>
      </c>
      <c r="G28" s="24">
        <v>-6.5519076342367724</v>
      </c>
      <c r="H28" s="24">
        <v>-4.2467036591195599</v>
      </c>
      <c r="I28" s="24">
        <v>-4.5512571601501337</v>
      </c>
      <c r="J28" s="24">
        <v>-38.874991897174382</v>
      </c>
      <c r="K28" s="24">
        <v>-2.4388906900844876</v>
      </c>
      <c r="L28" s="24">
        <v>-49.332706663075029</v>
      </c>
      <c r="M28" s="24">
        <v>-4.8411184458761793</v>
      </c>
      <c r="N28" s="24">
        <v>-0.4217461452029117</v>
      </c>
      <c r="O28" s="24">
        <v>-0.81771495708764252</v>
      </c>
      <c r="P28" s="24">
        <v>-0.60855054860038249</v>
      </c>
    </row>
    <row r="29" spans="1:16" s="1" customFormat="1" ht="15" x14ac:dyDescent="0.15">
      <c r="A29" s="8" t="s">
        <v>81</v>
      </c>
      <c r="B29" s="7">
        <v>-10.66524617774385</v>
      </c>
      <c r="C29" s="7">
        <v>-5.1014890781588793</v>
      </c>
      <c r="D29" s="7">
        <v>-21.537021801679046</v>
      </c>
      <c r="E29" s="7">
        <v>-8.3579676756805306</v>
      </c>
      <c r="F29" s="7">
        <v>-10.571369099958121</v>
      </c>
      <c r="G29" s="7">
        <v>-8.046728003031788</v>
      </c>
      <c r="H29" s="7">
        <v>-6.9049031208545166</v>
      </c>
      <c r="I29" s="7">
        <v>-7.3166833977735859</v>
      </c>
      <c r="J29" s="7">
        <v>-63.217732821407722</v>
      </c>
      <c r="K29" s="7">
        <v>-5.8645954010181569</v>
      </c>
      <c r="L29" s="7">
        <v>-100.77204265843447</v>
      </c>
      <c r="M29" s="7">
        <v>-10.235219577199256</v>
      </c>
      <c r="N29" s="7">
        <v>-1.195885983880248</v>
      </c>
      <c r="O29" s="7">
        <v>-1.6524145957175032</v>
      </c>
      <c r="P29" s="7">
        <v>-1.1137192342177236</v>
      </c>
    </row>
    <row r="30" spans="1:16" s="1" customFormat="1" ht="15" x14ac:dyDescent="0.15">
      <c r="A30" s="5" t="s">
        <v>82</v>
      </c>
      <c r="B30" s="7">
        <v>-4.081626941075811</v>
      </c>
      <c r="C30" s="7">
        <v>-2.0616708679743598</v>
      </c>
      <c r="D30" s="7">
        <v>-11.52952333726439</v>
      </c>
      <c r="E30" s="7">
        <v>-7.138618530857797</v>
      </c>
      <c r="F30" s="7">
        <v>-8.3150162092422626</v>
      </c>
      <c r="G30" s="7">
        <v>-8.489225327612278</v>
      </c>
      <c r="H30" s="7">
        <v>-4.1726387912775209</v>
      </c>
      <c r="I30" s="7">
        <v>-3.5787502118769776</v>
      </c>
      <c r="J30" s="7">
        <v>-39.805211706826114</v>
      </c>
      <c r="K30" s="7">
        <v>-7.9034714668131505</v>
      </c>
      <c r="L30" s="7">
        <v>-106.47279008460578</v>
      </c>
      <c r="M30" s="7">
        <v>-15.601131956751388</v>
      </c>
      <c r="N30" s="7">
        <v>-1.422246889670431</v>
      </c>
      <c r="O30" s="7">
        <v>-1.5838315220331314</v>
      </c>
      <c r="P30" s="7">
        <v>-1.6067209618825979</v>
      </c>
    </row>
    <row r="31" spans="1:16" s="1" customFormat="1" ht="15" x14ac:dyDescent="0.15">
      <c r="A31" s="5" t="s">
        <v>83</v>
      </c>
      <c r="B31" s="7">
        <v>-1.8813779584621315</v>
      </c>
      <c r="C31" s="7">
        <v>-1.1640924290803467</v>
      </c>
      <c r="D31" s="7">
        <v>-4.9499977770533992</v>
      </c>
      <c r="E31" s="7">
        <v>-2.2442843293785524</v>
      </c>
      <c r="F31" s="7">
        <v>-3.1561034734222728</v>
      </c>
      <c r="G31" s="7">
        <v>-2.5703113068579508</v>
      </c>
      <c r="H31" s="7">
        <v>0.44132787885730751</v>
      </c>
      <c r="I31" s="7">
        <v>-4.315639249954259E-2</v>
      </c>
      <c r="J31" s="7">
        <v>7.2505610712056363</v>
      </c>
      <c r="K31" s="7">
        <v>-1.7109783835299286</v>
      </c>
      <c r="L31" s="7">
        <v>-35.618599294559012</v>
      </c>
      <c r="M31" s="7">
        <v>-3.5570285260959125</v>
      </c>
      <c r="N31" s="7">
        <v>-0.67634193162412948</v>
      </c>
      <c r="O31" s="7">
        <v>-1.1386265815205279</v>
      </c>
      <c r="P31" s="7">
        <v>-0.85805016413632995</v>
      </c>
    </row>
    <row r="32" spans="1:16" s="1" customFormat="1" ht="15" x14ac:dyDescent="0.15">
      <c r="A32" s="5" t="s">
        <v>84</v>
      </c>
      <c r="B32" s="7">
        <v>-3.2863377513231438</v>
      </c>
      <c r="C32" s="7">
        <v>-1.0413866309906905</v>
      </c>
      <c r="D32" s="7">
        <v>-7.0725970770448932</v>
      </c>
      <c r="E32" s="7">
        <v>-5.4991351960868506</v>
      </c>
      <c r="F32" s="7">
        <v>-3.1796437923237248</v>
      </c>
      <c r="G32" s="7">
        <v>-3.3904560187251405</v>
      </c>
      <c r="H32" s="7">
        <v>-11.908585397402371</v>
      </c>
      <c r="I32" s="7">
        <v>-5.6908697777122708</v>
      </c>
      <c r="J32" s="7">
        <v>-36.965678696587204</v>
      </c>
      <c r="K32" s="7">
        <v>-8.0434097886024141</v>
      </c>
      <c r="L32" s="7">
        <v>-56.376037522691028</v>
      </c>
      <c r="M32" s="7">
        <v>-8.4930790837907466</v>
      </c>
      <c r="N32" s="7">
        <v>-3.724755692165501</v>
      </c>
      <c r="O32" s="7">
        <v>-2.1229497350805491</v>
      </c>
      <c r="P32" s="7">
        <v>-2.3310369783855496</v>
      </c>
    </row>
    <row r="33" spans="1:16" s="1" customFormat="1" ht="15" x14ac:dyDescent="0.15">
      <c r="A33" s="5" t="s">
        <v>85</v>
      </c>
      <c r="B33" s="7">
        <v>-1.7463616651186411</v>
      </c>
      <c r="C33" s="7">
        <v>-0.71242603486877942</v>
      </c>
      <c r="D33" s="7">
        <v>-3.2198581019387742</v>
      </c>
      <c r="E33" s="7">
        <v>-1.5388220062335893</v>
      </c>
      <c r="F33" s="7">
        <v>-1.8245662662060951</v>
      </c>
      <c r="G33" s="7">
        <v>-1.57283764791487</v>
      </c>
      <c r="H33" s="7">
        <v>-1.190335013638735</v>
      </c>
      <c r="I33" s="7">
        <v>-1.1110618741347833</v>
      </c>
      <c r="J33" s="7">
        <v>-10.972262205605215</v>
      </c>
      <c r="K33" s="7">
        <v>-2.9915153145231854E-3</v>
      </c>
      <c r="L33" s="7">
        <v>0.32888612462904376</v>
      </c>
      <c r="M33" s="7">
        <v>-0.12950564385774832</v>
      </c>
      <c r="N33" s="7">
        <v>-0.29286697176791904</v>
      </c>
      <c r="O33" s="7">
        <v>-0.30808785035159242</v>
      </c>
      <c r="P33" s="7">
        <v>-0.30091166030296057</v>
      </c>
    </row>
    <row r="34" spans="1:16" s="1" customFormat="1" ht="15" x14ac:dyDescent="0.15">
      <c r="A34" s="5" t="s">
        <v>86</v>
      </c>
      <c r="B34" s="7">
        <v>-2.854000098285439</v>
      </c>
      <c r="C34" s="7">
        <v>-1.9011869276898461</v>
      </c>
      <c r="D34" s="7">
        <v>-9.0126832329397875</v>
      </c>
      <c r="E34" s="7">
        <v>-3.335041029734068</v>
      </c>
      <c r="F34" s="7">
        <v>-4.6919442612362934</v>
      </c>
      <c r="G34" s="7">
        <v>-4.3482762069932317</v>
      </c>
      <c r="H34" s="7">
        <v>-2.6463830015210066</v>
      </c>
      <c r="I34" s="7">
        <v>-3.3421933420154022</v>
      </c>
      <c r="J34" s="7">
        <v>-34.979396711187803</v>
      </c>
      <c r="K34" s="7">
        <v>-2.4426869211200151</v>
      </c>
      <c r="L34" s="7">
        <v>-49.827322983155341</v>
      </c>
      <c r="M34" s="7">
        <v>-7.1875831136908612</v>
      </c>
      <c r="N34" s="7">
        <v>-0.32268910981993304</v>
      </c>
      <c r="O34" s="7">
        <v>-0.47843306897163673</v>
      </c>
      <c r="P34" s="7">
        <v>-0.54485387593708257</v>
      </c>
    </row>
    <row r="35" spans="1:16" x14ac:dyDescent="0.1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</row>
    <row r="36" spans="1:16" ht="20.25" x14ac:dyDescent="0.15">
      <c r="A36" s="52" t="s">
        <v>90</v>
      </c>
      <c r="B36" s="52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</row>
    <row r="37" spans="1:16" ht="15" x14ac:dyDescent="0.15">
      <c r="A37" s="4" t="s">
        <v>0</v>
      </c>
      <c r="B37" s="54" t="s">
        <v>1</v>
      </c>
      <c r="C37" s="54"/>
      <c r="D37" s="54"/>
      <c r="E37" s="54" t="s">
        <v>2</v>
      </c>
      <c r="F37" s="54"/>
      <c r="G37" s="54"/>
      <c r="H37" s="54" t="s">
        <v>3</v>
      </c>
      <c r="I37" s="54"/>
      <c r="J37" s="54"/>
      <c r="K37" s="54" t="s">
        <v>4</v>
      </c>
      <c r="L37" s="54"/>
      <c r="M37" s="54"/>
      <c r="N37" s="54" t="s">
        <v>5</v>
      </c>
      <c r="O37" s="54"/>
      <c r="P37" s="54"/>
    </row>
    <row r="38" spans="1:16" ht="15" x14ac:dyDescent="0.15">
      <c r="A38" s="5"/>
      <c r="B38" s="5" t="s">
        <v>6</v>
      </c>
      <c r="C38" s="5" t="s">
        <v>7</v>
      </c>
      <c r="D38" s="5" t="s">
        <v>8</v>
      </c>
      <c r="E38" s="5" t="s">
        <v>6</v>
      </c>
      <c r="F38" s="5" t="s">
        <v>7</v>
      </c>
      <c r="G38" s="5" t="s">
        <v>8</v>
      </c>
      <c r="H38" s="5" t="s">
        <v>6</v>
      </c>
      <c r="I38" s="5" t="s">
        <v>7</v>
      </c>
      <c r="J38" s="5" t="s">
        <v>8</v>
      </c>
      <c r="K38" s="5" t="s">
        <v>6</v>
      </c>
      <c r="L38" s="5" t="s">
        <v>7</v>
      </c>
      <c r="M38" s="5" t="s">
        <v>8</v>
      </c>
      <c r="N38" s="5" t="s">
        <v>6</v>
      </c>
      <c r="O38" s="5" t="s">
        <v>7</v>
      </c>
      <c r="P38" s="5" t="s">
        <v>8</v>
      </c>
    </row>
    <row r="39" spans="1:16" ht="15" x14ac:dyDescent="0.15">
      <c r="A39" s="5" t="s">
        <v>80</v>
      </c>
      <c r="B39" s="24">
        <v>-5.997336797771549</v>
      </c>
      <c r="C39" s="24">
        <v>-3.2906686710325501</v>
      </c>
      <c r="D39" s="24">
        <v>-13.683079123328632</v>
      </c>
      <c r="E39" s="24">
        <v>-6.4671439961387343</v>
      </c>
      <c r="F39" s="24">
        <v>-8.3894995502276224</v>
      </c>
      <c r="G39" s="24">
        <v>-6.4038977397390902</v>
      </c>
      <c r="H39" s="24">
        <v>-4.053043318559908</v>
      </c>
      <c r="I39" s="24">
        <v>-4.3256797893340408</v>
      </c>
      <c r="J39" s="24">
        <v>-37.423670795810608</v>
      </c>
      <c r="K39" s="24">
        <v>-2.4219972350076158</v>
      </c>
      <c r="L39" s="24">
        <v>-48.68703841199796</v>
      </c>
      <c r="M39" s="24">
        <v>-4.8422867207671638</v>
      </c>
      <c r="N39" s="24">
        <v>-0.42767690194477903</v>
      </c>
      <c r="O39" s="24">
        <v>-0.8185717528590577</v>
      </c>
      <c r="P39" s="24">
        <v>-0.6155739594149392</v>
      </c>
    </row>
    <row r="40" spans="1:16" ht="15" x14ac:dyDescent="0.15">
      <c r="A40" s="8" t="s">
        <v>81</v>
      </c>
      <c r="B40" s="7">
        <v>-10.345450765448787</v>
      </c>
      <c r="C40" s="7">
        <v>-4.9564759352133008</v>
      </c>
      <c r="D40" s="7">
        <v>-21.03706193108107</v>
      </c>
      <c r="E40" s="7">
        <v>-8.0340438406750128</v>
      </c>
      <c r="F40" s="7">
        <v>-10.123386032385374</v>
      </c>
      <c r="G40" s="7">
        <v>-7.7082666182397785</v>
      </c>
      <c r="H40" s="7">
        <v>-6.6716667204890951</v>
      </c>
      <c r="I40" s="7">
        <v>-7.0870245595094037</v>
      </c>
      <c r="J40" s="7">
        <v>-61.323834728578404</v>
      </c>
      <c r="K40" s="7">
        <v>-5.8867764376034186</v>
      </c>
      <c r="L40" s="7">
        <v>-100.95322228709762</v>
      </c>
      <c r="M40" s="7">
        <v>-10.264518182115738</v>
      </c>
      <c r="N40" s="7">
        <v>-1.223191690529813</v>
      </c>
      <c r="O40" s="7">
        <v>-1.6772587927108169</v>
      </c>
      <c r="P40" s="7">
        <v>-1.1285140411402876</v>
      </c>
    </row>
    <row r="41" spans="1:16" ht="15" x14ac:dyDescent="0.15">
      <c r="A41" s="5" t="s">
        <v>82</v>
      </c>
      <c r="B41" s="7">
        <v>-4.0604785275429025</v>
      </c>
      <c r="C41" s="7">
        <v>-2.0510054430290277</v>
      </c>
      <c r="D41" s="7">
        <v>-11.473607651585546</v>
      </c>
      <c r="E41" s="7">
        <v>-6.9898827115180993</v>
      </c>
      <c r="F41" s="7">
        <v>-8.1372681725467277</v>
      </c>
      <c r="G41" s="7">
        <v>-8.3187854772627929</v>
      </c>
      <c r="H41" s="7">
        <v>-4.1086196796827306</v>
      </c>
      <c r="I41" s="7">
        <v>-3.5212169528469501</v>
      </c>
      <c r="J41" s="7">
        <v>-39.165368799722273</v>
      </c>
      <c r="K41" s="7">
        <v>-8.0686986140269283</v>
      </c>
      <c r="L41" s="7">
        <v>-108.95458027336157</v>
      </c>
      <c r="M41" s="7">
        <v>-15.970730702933363</v>
      </c>
      <c r="N41" s="7">
        <v>-1.4477269100659438</v>
      </c>
      <c r="O41" s="7">
        <v>-1.6122216956775957</v>
      </c>
      <c r="P41" s="7">
        <v>-1.6354390602966882</v>
      </c>
    </row>
    <row r="42" spans="1:16" ht="15" x14ac:dyDescent="0.15">
      <c r="A42" s="5" t="s">
        <v>83</v>
      </c>
      <c r="B42" s="7">
        <v>-1.7196578474268089</v>
      </c>
      <c r="C42" s="7">
        <v>-1.0631622742958395</v>
      </c>
      <c r="D42" s="7">
        <v>-4.5081796891886281</v>
      </c>
      <c r="E42" s="7">
        <v>-2.1066623554963617</v>
      </c>
      <c r="F42" s="7">
        <v>-2.9316023131839009</v>
      </c>
      <c r="G42" s="7">
        <v>-2.4263583080255433</v>
      </c>
      <c r="H42" s="7">
        <v>0.37221099995089735</v>
      </c>
      <c r="I42" s="7">
        <v>-5.1142443107219188E-2</v>
      </c>
      <c r="J42" s="7">
        <v>6.1298428057132721</v>
      </c>
      <c r="K42" s="7">
        <v>-1.5981972585422082</v>
      </c>
      <c r="L42" s="7">
        <v>-33.492438260770562</v>
      </c>
      <c r="M42" s="7">
        <v>-3.2968561959514635</v>
      </c>
      <c r="N42" s="7">
        <v>-0.63659883528989702</v>
      </c>
      <c r="O42" s="7">
        <v>-1.0796598658975762</v>
      </c>
      <c r="P42" s="7">
        <v>-0.79720045432699171</v>
      </c>
    </row>
    <row r="43" spans="1:16" ht="15" x14ac:dyDescent="0.15">
      <c r="A43" s="5" t="s">
        <v>84</v>
      </c>
      <c r="B43" s="7">
        <v>-3.2499252639273868</v>
      </c>
      <c r="C43" s="7">
        <v>-1.030228810674346</v>
      </c>
      <c r="D43" s="7">
        <v>-6.9876656780445945</v>
      </c>
      <c r="E43" s="7">
        <v>-5.321814263226325</v>
      </c>
      <c r="F43" s="7">
        <v>-3.0852924507240367</v>
      </c>
      <c r="G43" s="7">
        <v>-3.3001365279066976</v>
      </c>
      <c r="H43" s="7">
        <v>-11.773285983506826</v>
      </c>
      <c r="I43" s="7">
        <v>-5.6285195842813014</v>
      </c>
      <c r="J43" s="7">
        <v>-36.100974430284509</v>
      </c>
      <c r="K43" s="7">
        <v>-8.297399741874143</v>
      </c>
      <c r="L43" s="7">
        <v>-58.165140326480554</v>
      </c>
      <c r="M43" s="7">
        <v>-8.7638541104976575</v>
      </c>
      <c r="N43" s="7">
        <v>-3.7809906671580333</v>
      </c>
      <c r="O43" s="7">
        <v>-2.1536688525391883</v>
      </c>
      <c r="P43" s="7">
        <v>-2.3644464577026993</v>
      </c>
    </row>
    <row r="44" spans="1:16" ht="15" x14ac:dyDescent="0.15">
      <c r="A44" s="5" t="s">
        <v>85</v>
      </c>
      <c r="B44" s="7">
        <v>-1.7285072403895589</v>
      </c>
      <c r="C44" s="7">
        <v>-0.70545801643159634</v>
      </c>
      <c r="D44" s="7">
        <v>-3.1904453958760883</v>
      </c>
      <c r="E44" s="7">
        <v>-1.501164376091543</v>
      </c>
      <c r="F44" s="7">
        <v>-1.7648641555715219</v>
      </c>
      <c r="G44" s="7">
        <v>-1.522951889113102</v>
      </c>
      <c r="H44" s="7">
        <v>-1.2038234525253579</v>
      </c>
      <c r="I44" s="7">
        <v>-1.1245511832293196</v>
      </c>
      <c r="J44" s="7">
        <v>-11.015233580097705</v>
      </c>
      <c r="K44" s="7">
        <v>-5.7562351098836562E-3</v>
      </c>
      <c r="L44" s="7">
        <v>0.30578767368708437</v>
      </c>
      <c r="M44" s="7">
        <v>-0.13829871177383191</v>
      </c>
      <c r="N44" s="7">
        <v>-0.28925781888620788</v>
      </c>
      <c r="O44" s="7">
        <v>-0.30449842517615289</v>
      </c>
      <c r="P44" s="7">
        <v>-0.29821931514116828</v>
      </c>
    </row>
    <row r="45" spans="1:16" ht="15" x14ac:dyDescent="0.15">
      <c r="A45" s="5" t="s">
        <v>86</v>
      </c>
      <c r="B45" s="7">
        <v>-2.8103910248204342</v>
      </c>
      <c r="C45" s="7">
        <v>-1.8729446867996846</v>
      </c>
      <c r="D45" s="7">
        <v>-8.8802121686263025</v>
      </c>
      <c r="E45" s="7">
        <v>-3.240605254518333</v>
      </c>
      <c r="F45" s="7">
        <v>-4.558891771940198</v>
      </c>
      <c r="G45" s="7">
        <v>-4.2311453739759219</v>
      </c>
      <c r="H45" s="7">
        <v>-2.4428401747449007</v>
      </c>
      <c r="I45" s="7">
        <v>-3.1245983523637584</v>
      </c>
      <c r="J45" s="7">
        <v>-32.949808045985513</v>
      </c>
      <c r="K45" s="7">
        <v>-2.4177657854311692</v>
      </c>
      <c r="L45" s="7">
        <v>-49.504336124355746</v>
      </c>
      <c r="M45" s="7">
        <v>-7.1516517215034554</v>
      </c>
      <c r="N45" s="7">
        <v>-0.31412954674674565</v>
      </c>
      <c r="O45" s="7">
        <v>-0.46622281708005853</v>
      </c>
      <c r="P45" s="7">
        <v>-0.53127122519515324</v>
      </c>
    </row>
    <row r="46" spans="1:16" ht="20.25" x14ac:dyDescent="0.15">
      <c r="A46" s="52" t="s">
        <v>91</v>
      </c>
      <c r="B46" s="52"/>
      <c r="C46" s="52"/>
      <c r="D46" s="52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2"/>
    </row>
    <row r="47" spans="1:16" ht="15.75" x14ac:dyDescent="0.15">
      <c r="A47" s="4" t="s">
        <v>0</v>
      </c>
      <c r="B47" s="49" t="s">
        <v>1</v>
      </c>
      <c r="C47" s="49"/>
      <c r="D47" s="49"/>
      <c r="E47" s="49" t="s">
        <v>2</v>
      </c>
      <c r="F47" s="49"/>
      <c r="G47" s="49"/>
      <c r="H47" s="49" t="s">
        <v>3</v>
      </c>
      <c r="I47" s="49"/>
      <c r="J47" s="49"/>
      <c r="K47" s="49" t="s">
        <v>4</v>
      </c>
      <c r="L47" s="49"/>
      <c r="M47" s="49"/>
      <c r="N47" s="49" t="s">
        <v>5</v>
      </c>
      <c r="O47" s="49"/>
      <c r="P47" s="49"/>
    </row>
    <row r="48" spans="1:16" ht="15.75" x14ac:dyDescent="0.15">
      <c r="A48" s="5"/>
      <c r="B48" s="2" t="s">
        <v>6</v>
      </c>
      <c r="C48" s="2" t="s">
        <v>7</v>
      </c>
      <c r="D48" s="2" t="s">
        <v>8</v>
      </c>
      <c r="E48" s="2" t="s">
        <v>6</v>
      </c>
      <c r="F48" s="2" t="s">
        <v>7</v>
      </c>
      <c r="G48" s="2" t="s">
        <v>8</v>
      </c>
      <c r="H48" s="2" t="s">
        <v>6</v>
      </c>
      <c r="I48" s="2" t="s">
        <v>7</v>
      </c>
      <c r="J48" s="2" t="s">
        <v>8</v>
      </c>
      <c r="K48" s="2" t="s">
        <v>6</v>
      </c>
      <c r="L48" s="2" t="s">
        <v>7</v>
      </c>
      <c r="M48" s="2" t="s">
        <v>8</v>
      </c>
      <c r="N48" s="2" t="s">
        <v>6</v>
      </c>
      <c r="O48" s="2" t="s">
        <v>7</v>
      </c>
      <c r="P48" s="2" t="s">
        <v>8</v>
      </c>
    </row>
    <row r="49" spans="1:16" ht="15.75" x14ac:dyDescent="0.15">
      <c r="A49" s="5" t="s">
        <v>80</v>
      </c>
      <c r="B49" s="28">
        <v>-6.013872669529305</v>
      </c>
      <c r="C49" s="28">
        <v>-3.2603644292323204</v>
      </c>
      <c r="D49" s="28">
        <v>-13.624452682742001</v>
      </c>
      <c r="E49" s="28">
        <v>-6.534320917870474</v>
      </c>
      <c r="F49" s="28">
        <v>-8.486928143460247</v>
      </c>
      <c r="G49" s="28">
        <v>-6.5435730361232309</v>
      </c>
      <c r="H49" s="28">
        <v>-3.9279351514357215</v>
      </c>
      <c r="I49" s="28">
        <v>-4.1436050986761579</v>
      </c>
      <c r="J49" s="28">
        <v>-36.991409410678834</v>
      </c>
      <c r="K49" s="28">
        <v>-2.3790782423071697</v>
      </c>
      <c r="L49" s="28">
        <v>-47.309663340209475</v>
      </c>
      <c r="M49" s="28">
        <v>-4.7526045519406503</v>
      </c>
      <c r="N49" s="28">
        <v>-0.39050243532635243</v>
      </c>
      <c r="O49" s="28">
        <v>-0.75720148543778287</v>
      </c>
      <c r="P49" s="28">
        <v>-0.56791603663278845</v>
      </c>
    </row>
    <row r="50" spans="1:16" ht="15" x14ac:dyDescent="0.15">
      <c r="A50" s="8" t="s">
        <v>81</v>
      </c>
      <c r="B50" s="7">
        <v>-10.273230754101196</v>
      </c>
      <c r="C50" s="7">
        <v>-4.916427163906417</v>
      </c>
      <c r="D50" s="7">
        <v>-21.089596030728853</v>
      </c>
      <c r="E50" s="7">
        <v>-8.6319562581832123</v>
      </c>
      <c r="F50" s="7">
        <v>-10.806793173097338</v>
      </c>
      <c r="G50" s="7">
        <v>-8.2621417484116382</v>
      </c>
      <c r="H50" s="7">
        <v>-6.5067060560430328</v>
      </c>
      <c r="I50" s="7">
        <v>-7.0169207272788832</v>
      </c>
      <c r="J50" s="7">
        <v>-61.077371681825539</v>
      </c>
      <c r="K50" s="7">
        <v>-5.7381877650400073</v>
      </c>
      <c r="L50" s="7">
        <v>-98.416260371945739</v>
      </c>
      <c r="M50" s="7">
        <v>-10.022535828886578</v>
      </c>
      <c r="N50" s="7">
        <v>-1.064804881428925</v>
      </c>
      <c r="O50" s="7">
        <v>-1.5386610783728205</v>
      </c>
      <c r="P50" s="7">
        <v>-1.0585610534749117</v>
      </c>
    </row>
    <row r="51" spans="1:16" ht="15" x14ac:dyDescent="0.15">
      <c r="A51" s="5" t="s">
        <v>82</v>
      </c>
      <c r="B51" s="7">
        <v>-4.0995283154997502</v>
      </c>
      <c r="C51" s="7">
        <v>-2.0763359901421805</v>
      </c>
      <c r="D51" s="7">
        <v>-11.603654734566103</v>
      </c>
      <c r="E51" s="7">
        <v>-7.2934062282846295</v>
      </c>
      <c r="F51" s="7">
        <v>-8.438154756930766</v>
      </c>
      <c r="G51" s="7">
        <v>-8.6338254666191787</v>
      </c>
      <c r="H51" s="7">
        <v>-4.1831755698466422</v>
      </c>
      <c r="I51" s="7">
        <v>-3.5637849086990627</v>
      </c>
      <c r="J51" s="7">
        <v>-39.644330390780738</v>
      </c>
      <c r="K51" s="7">
        <v>-6.8535382273868892</v>
      </c>
      <c r="L51" s="7">
        <v>-93.027452169493699</v>
      </c>
      <c r="M51" s="7">
        <v>-13.708578463356877</v>
      </c>
      <c r="N51" s="7">
        <v>-1.3872838962858121</v>
      </c>
      <c r="O51" s="7">
        <v>-1.5482663948288673</v>
      </c>
      <c r="P51" s="7">
        <v>-1.5666690712557068</v>
      </c>
    </row>
    <row r="52" spans="1:16" ht="15" x14ac:dyDescent="0.15">
      <c r="A52" s="5" t="s">
        <v>83</v>
      </c>
      <c r="B52" s="7">
        <v>-0.92061085013050659</v>
      </c>
      <c r="C52" s="7">
        <v>-0.56021801890230405</v>
      </c>
      <c r="D52" s="7">
        <v>-2.2179362785957979</v>
      </c>
      <c r="E52" s="7">
        <v>-2.1882479243736204</v>
      </c>
      <c r="F52" s="7">
        <v>-3.090018992037042</v>
      </c>
      <c r="G52" s="7">
        <v>-2.4980932753384333</v>
      </c>
      <c r="H52" s="7">
        <v>0.48252305830960268</v>
      </c>
      <c r="I52" s="7">
        <v>6.5577064009673225E-2</v>
      </c>
      <c r="J52" s="7">
        <v>7.192758654167811</v>
      </c>
      <c r="K52" s="7">
        <v>-1.4959421447481807</v>
      </c>
      <c r="L52" s="7">
        <v>-31.459553978375009</v>
      </c>
      <c r="M52" s="7">
        <v>-3.0725001784094932</v>
      </c>
      <c r="N52" s="7">
        <v>-0.63645912770512958</v>
      </c>
      <c r="O52" s="7">
        <v>-1.0836191772871266</v>
      </c>
      <c r="P52" s="7">
        <v>-0.79017327146573713</v>
      </c>
    </row>
    <row r="53" spans="1:16" ht="15" x14ac:dyDescent="0.15">
      <c r="A53" s="5" t="s">
        <v>84</v>
      </c>
      <c r="B53" s="7">
        <v>-3.4278372129989894</v>
      </c>
      <c r="C53" s="7">
        <v>-1.0844154371810129</v>
      </c>
      <c r="D53" s="7">
        <v>-7.3431972098900049</v>
      </c>
      <c r="E53" s="7">
        <v>-5.6330070466222901</v>
      </c>
      <c r="F53" s="7">
        <v>-3.2760273625248182</v>
      </c>
      <c r="G53" s="7">
        <v>-3.4948470392858981</v>
      </c>
      <c r="H53" s="7">
        <v>-11.594946711457025</v>
      </c>
      <c r="I53" s="7">
        <v>-5.5081256620929535</v>
      </c>
      <c r="J53" s="7">
        <v>-35.300198416937306</v>
      </c>
      <c r="K53" s="7">
        <v>-7.7922939393442032</v>
      </c>
      <c r="L53" s="7">
        <v>-54.652467071732964</v>
      </c>
      <c r="M53" s="7">
        <v>-8.2714192774723632</v>
      </c>
      <c r="N53" s="7">
        <v>-3.4386252494048595</v>
      </c>
      <c r="O53" s="7">
        <v>-1.9577136261589247</v>
      </c>
      <c r="P53" s="7">
        <v>-2.1404952118507352</v>
      </c>
    </row>
    <row r="54" spans="1:16" ht="15" x14ac:dyDescent="0.15">
      <c r="A54" s="5" t="s">
        <v>85</v>
      </c>
      <c r="B54" s="7">
        <v>-1.7714281150170743</v>
      </c>
      <c r="C54" s="7">
        <v>-0.71242195183491219</v>
      </c>
      <c r="D54" s="7">
        <v>-3.2166618686595041</v>
      </c>
      <c r="E54" s="7">
        <v>-1.592926195780648</v>
      </c>
      <c r="F54" s="7">
        <v>-1.8518513949131705</v>
      </c>
      <c r="G54" s="7">
        <v>-1.5988869871678948</v>
      </c>
      <c r="H54" s="7">
        <v>-1.2710180602674517</v>
      </c>
      <c r="I54" s="7">
        <v>-1.1825066257095713</v>
      </c>
      <c r="J54" s="7">
        <v>-11.535214869955134</v>
      </c>
      <c r="K54" s="7">
        <v>5.3242692955594861E-2</v>
      </c>
      <c r="L54" s="7">
        <v>1.1927981398683842</v>
      </c>
      <c r="M54" s="7">
        <v>-3.1940347315973394E-2</v>
      </c>
      <c r="N54" s="7">
        <v>-0.2825642673781612</v>
      </c>
      <c r="O54" s="7">
        <v>-0.29500307555531391</v>
      </c>
      <c r="P54" s="7">
        <v>-0.28888254919958661</v>
      </c>
    </row>
    <row r="55" spans="1:16" ht="15" x14ac:dyDescent="0.15">
      <c r="A55" s="5" t="s">
        <v>86</v>
      </c>
      <c r="B55" s="7">
        <v>-2.7552921857335066</v>
      </c>
      <c r="C55" s="7">
        <v>-1.8360876394904802</v>
      </c>
      <c r="D55" s="7">
        <v>-8.723896802881228</v>
      </c>
      <c r="E55" s="7">
        <v>-3.3997611105214434</v>
      </c>
      <c r="F55" s="7">
        <v>-4.7692359843883896</v>
      </c>
      <c r="G55" s="7">
        <v>-4.4257796947724204</v>
      </c>
      <c r="H55" s="7">
        <v>-2.3064265165654154</v>
      </c>
      <c r="I55" s="7">
        <v>-3.0003945707544153</v>
      </c>
      <c r="J55" s="7">
        <v>-32.006311507914475</v>
      </c>
      <c r="K55" s="7">
        <v>-2.2549973646157149</v>
      </c>
      <c r="L55" s="7">
        <v>-46.13252482316269</v>
      </c>
      <c r="M55" s="7">
        <v>-6.6701234255662367</v>
      </c>
      <c r="N55" s="7">
        <v>-0.30885445988107063</v>
      </c>
      <c r="O55" s="7">
        <v>-0.45669388447934939</v>
      </c>
      <c r="P55" s="7">
        <v>-0.51745697474180397</v>
      </c>
    </row>
    <row r="56" spans="1:16" ht="15" x14ac:dyDescent="0.15">
      <c r="H56" s="24"/>
      <c r="I56" s="24"/>
      <c r="J56" s="24"/>
    </row>
    <row r="57" spans="1:16" x14ac:dyDescent="0.15">
      <c r="L57" s="42" t="s">
        <v>87</v>
      </c>
    </row>
    <row r="58" spans="1:16" x14ac:dyDescent="0.15">
      <c r="A58" s="55" t="s">
        <v>42</v>
      </c>
      <c r="B58" s="55"/>
      <c r="C58" s="55"/>
      <c r="D58" s="55"/>
      <c r="E58" s="55"/>
      <c r="F58" s="55"/>
      <c r="G58" s="55"/>
      <c r="H58" s="55"/>
      <c r="I58" s="55"/>
      <c r="J58" s="55"/>
      <c r="K58" s="55"/>
      <c r="L58" s="55"/>
      <c r="M58" s="55"/>
      <c r="N58" s="55"/>
      <c r="O58" s="55"/>
      <c r="P58" s="55"/>
    </row>
    <row r="59" spans="1:16" x14ac:dyDescent="0.15">
      <c r="A59" s="55"/>
      <c r="B59" s="55"/>
      <c r="C59" s="55"/>
      <c r="D59" s="55"/>
      <c r="E59" s="55"/>
      <c r="F59" s="55"/>
      <c r="G59" s="55"/>
      <c r="H59" s="55"/>
      <c r="I59" s="55"/>
      <c r="J59" s="55"/>
      <c r="K59" s="55"/>
      <c r="L59" s="55"/>
      <c r="M59" s="55"/>
      <c r="N59" s="55"/>
      <c r="O59" s="55"/>
      <c r="P59" s="55"/>
    </row>
    <row r="60" spans="1:16" s="25" customFormat="1" ht="15" x14ac:dyDescent="0.15">
      <c r="A60" s="57" t="s">
        <v>0</v>
      </c>
      <c r="B60" s="54" t="s">
        <v>1</v>
      </c>
      <c r="C60" s="54"/>
      <c r="D60" s="54"/>
      <c r="E60" s="54" t="s">
        <v>2</v>
      </c>
      <c r="F60" s="54"/>
      <c r="G60" s="54"/>
      <c r="H60" s="54" t="s">
        <v>3</v>
      </c>
      <c r="I60" s="54"/>
      <c r="J60" s="54"/>
      <c r="K60" s="54" t="s">
        <v>4</v>
      </c>
      <c r="L60" s="54"/>
      <c r="M60" s="54"/>
      <c r="N60" s="54" t="s">
        <v>5</v>
      </c>
      <c r="O60" s="54"/>
      <c r="P60" s="54"/>
    </row>
    <row r="61" spans="1:16" s="25" customFormat="1" ht="15" x14ac:dyDescent="0.15">
      <c r="A61" s="57"/>
      <c r="B61" s="5" t="s">
        <v>6</v>
      </c>
      <c r="C61" s="5" t="s">
        <v>7</v>
      </c>
      <c r="D61" s="5" t="s">
        <v>8</v>
      </c>
      <c r="E61" s="5" t="s">
        <v>6</v>
      </c>
      <c r="F61" s="5" t="s">
        <v>7</v>
      </c>
      <c r="G61" s="5" t="s">
        <v>8</v>
      </c>
      <c r="H61" s="5" t="s">
        <v>6</v>
      </c>
      <c r="I61" s="5" t="s">
        <v>7</v>
      </c>
      <c r="J61" s="5" t="s">
        <v>8</v>
      </c>
      <c r="K61" s="5" t="s">
        <v>6</v>
      </c>
      <c r="L61" s="5" t="s">
        <v>7</v>
      </c>
      <c r="M61" s="5" t="s">
        <v>8</v>
      </c>
      <c r="N61" s="5" t="s">
        <v>6</v>
      </c>
      <c r="O61" s="5" t="s">
        <v>7</v>
      </c>
      <c r="P61" s="5" t="s">
        <v>8</v>
      </c>
    </row>
    <row r="62" spans="1:16" s="25" customFormat="1" ht="15.75" x14ac:dyDescent="0.15">
      <c r="A62" s="28" t="s">
        <v>69</v>
      </c>
      <c r="B62" s="24">
        <v>2.5032213497733271</v>
      </c>
      <c r="C62" s="24">
        <v>1.0362209882201352</v>
      </c>
      <c r="D62" s="24">
        <v>0.82280685177849655</v>
      </c>
      <c r="E62" s="24">
        <v>5.1406494687185678</v>
      </c>
      <c r="F62" s="24">
        <v>6.1724279085242024</v>
      </c>
      <c r="G62" s="24">
        <v>1.606690949108061</v>
      </c>
      <c r="H62" s="24">
        <v>5.1357292517155146</v>
      </c>
      <c r="I62" s="24">
        <v>4.2884273503392594</v>
      </c>
      <c r="J62" s="24">
        <v>39.003920379541974</v>
      </c>
      <c r="K62" s="24">
        <v>-5.4368116807487095</v>
      </c>
      <c r="L62" s="24">
        <v>-78.56130925167588</v>
      </c>
      <c r="M62" s="24">
        <v>-11.565796401181945</v>
      </c>
      <c r="N62" s="24">
        <v>-5.0202005910500223</v>
      </c>
      <c r="O62" s="24">
        <v>-5.3230960177761961</v>
      </c>
      <c r="P62" s="24">
        <v>-5.5043888282312157</v>
      </c>
    </row>
    <row r="63" spans="1:16" s="1" customFormat="1" ht="15.75" x14ac:dyDescent="0.15">
      <c r="A63" s="28" t="s">
        <v>70</v>
      </c>
      <c r="B63" s="24">
        <v>-0.35746045994015846</v>
      </c>
      <c r="C63" s="24">
        <v>-0.35659929028663961</v>
      </c>
      <c r="D63" s="24">
        <v>-1.6251984097530667</v>
      </c>
      <c r="E63" s="24">
        <v>-6.3696900545686601</v>
      </c>
      <c r="F63" s="24">
        <v>-4.8514250957426617</v>
      </c>
      <c r="G63" s="24">
        <v>-1.3976231278240678</v>
      </c>
      <c r="H63" s="24">
        <v>-9.4276002514145958</v>
      </c>
      <c r="I63" s="24">
        <v>-5.7062422627780043</v>
      </c>
      <c r="J63" s="24">
        <v>-23.553397246114375</v>
      </c>
      <c r="K63" s="24">
        <v>-1.7235741722966447</v>
      </c>
      <c r="L63" s="24">
        <v>-14.163446601350994</v>
      </c>
      <c r="M63" s="24">
        <v>0.37007470747208893</v>
      </c>
      <c r="N63" s="7">
        <v>0.9961461175688604</v>
      </c>
      <c r="O63" s="7">
        <v>1.557679141853221</v>
      </c>
      <c r="P63" s="7">
        <v>1.0264739153104476</v>
      </c>
    </row>
    <row r="64" spans="1:16" s="31" customFormat="1" ht="15.75" x14ac:dyDescent="0.15">
      <c r="A64" s="28" t="s">
        <v>71</v>
      </c>
      <c r="B64" s="44">
        <v>2.9149817835461467</v>
      </c>
      <c r="C64" s="44">
        <v>1.6037032835749123</v>
      </c>
      <c r="D64" s="44">
        <v>8.3365904479366968</v>
      </c>
      <c r="E64" s="44">
        <v>4.2446430958221972</v>
      </c>
      <c r="F64" s="44">
        <v>3.2973704948657048</v>
      </c>
      <c r="G64" s="44">
        <v>4.0068735307512755</v>
      </c>
      <c r="H64" s="44">
        <v>4.4953389983837067</v>
      </c>
      <c r="I64" s="44">
        <v>2.0941110609668807</v>
      </c>
      <c r="J64" s="44">
        <v>27.855033962877091</v>
      </c>
      <c r="K64" s="44">
        <v>2.4230986418697449</v>
      </c>
      <c r="L64" s="44">
        <v>22.450322287135641</v>
      </c>
      <c r="M64" s="44">
        <v>3.5868962007795275</v>
      </c>
      <c r="N64" s="44">
        <v>1.1253235401722808</v>
      </c>
      <c r="O64" s="44">
        <v>0.98969891780926522</v>
      </c>
      <c r="P64" s="44">
        <v>1.0315369362990932</v>
      </c>
    </row>
    <row r="65" spans="1:16" s="1" customFormat="1" ht="15.75" x14ac:dyDescent="0.15">
      <c r="A65" s="28" t="s">
        <v>72</v>
      </c>
      <c r="B65" s="7">
        <v>1.5704211303311222</v>
      </c>
      <c r="C65" s="7">
        <v>0.49415119400054708</v>
      </c>
      <c r="D65" s="7">
        <v>5.6564419497382694</v>
      </c>
      <c r="E65" s="24">
        <v>-2.3954543095070733</v>
      </c>
      <c r="F65" s="24">
        <v>-3.7929699011562188</v>
      </c>
      <c r="G65" s="24">
        <v>-2.4855143542599172</v>
      </c>
      <c r="H65" s="24">
        <v>-0.83147762960528249</v>
      </c>
      <c r="I65" s="24">
        <v>-2.61901386459422</v>
      </c>
      <c r="J65" s="24">
        <v>4.3049662593818656</v>
      </c>
      <c r="K65" s="24">
        <v>-0.69657109520772553</v>
      </c>
      <c r="L65" s="24">
        <v>-19.301626373056571</v>
      </c>
      <c r="M65" s="24">
        <v>-0.58767875027422423</v>
      </c>
      <c r="N65" s="7">
        <v>0.33609493678357366</v>
      </c>
      <c r="O65" s="7">
        <v>0.6919683325320517</v>
      </c>
      <c r="P65" s="7">
        <v>0.42934489869933268</v>
      </c>
    </row>
    <row r="66" spans="1:16" s="1" customFormat="1" ht="15.75" x14ac:dyDescent="0.15">
      <c r="A66" s="28" t="s">
        <v>73</v>
      </c>
      <c r="B66" s="24">
        <v>-0.95589426018092838</v>
      </c>
      <c r="C66" s="24">
        <v>-0.27471171829605207</v>
      </c>
      <c r="D66" s="24">
        <v>-1.9080535284017479</v>
      </c>
      <c r="E66" s="7">
        <v>10.986129556572214</v>
      </c>
      <c r="F66" s="7">
        <v>5.7465708768897494</v>
      </c>
      <c r="G66" s="7">
        <v>5.8466493078890132</v>
      </c>
      <c r="H66" s="7">
        <v>9.4290886459447503</v>
      </c>
      <c r="I66" s="7">
        <v>3.9284475391265912</v>
      </c>
      <c r="J66" s="7">
        <v>47.244857757918716</v>
      </c>
      <c r="K66" s="7">
        <v>14.019848332671106</v>
      </c>
      <c r="L66" s="7">
        <v>94.468184457131301</v>
      </c>
      <c r="M66" s="7">
        <v>14.773940532748165</v>
      </c>
      <c r="N66" s="7">
        <v>4.410397175637919</v>
      </c>
      <c r="O66" s="7">
        <v>1.8452138210388889</v>
      </c>
      <c r="P66" s="7">
        <v>2.0933396879404689</v>
      </c>
    </row>
    <row r="67" spans="1:16" s="1" customFormat="1" ht="15.75" x14ac:dyDescent="0.15">
      <c r="A67" s="28" t="s">
        <v>74</v>
      </c>
      <c r="B67" s="7">
        <v>3.0929392282923689</v>
      </c>
      <c r="C67" s="7">
        <v>1.0098137817472153</v>
      </c>
      <c r="D67" s="7">
        <v>4.7425975577523927</v>
      </c>
      <c r="E67" s="7">
        <v>2.04206600591663</v>
      </c>
      <c r="F67" s="7">
        <v>2.1732974744758984</v>
      </c>
      <c r="G67" s="7">
        <v>1.8411977233823118</v>
      </c>
      <c r="H67" s="7">
        <v>6.2376215571691089</v>
      </c>
      <c r="I67" s="7">
        <v>5.7796217692420386</v>
      </c>
      <c r="J67" s="7">
        <v>50.009387489425954</v>
      </c>
      <c r="K67" s="7">
        <v>2.8729394691187915</v>
      </c>
      <c r="L67" s="7">
        <v>42.965812969506018</v>
      </c>
      <c r="M67" s="7">
        <v>5.1586591492161036</v>
      </c>
      <c r="N67" s="24">
        <v>-0.7677878796699894</v>
      </c>
      <c r="O67" s="24">
        <v>-0.91058047726035141</v>
      </c>
      <c r="P67" s="24">
        <v>-0.77979291891458991</v>
      </c>
    </row>
    <row r="68" spans="1:16" s="1" customFormat="1" ht="15.75" x14ac:dyDescent="0.15">
      <c r="A68" s="28" t="s">
        <v>75</v>
      </c>
      <c r="B68" s="24">
        <v>-0.98114300450180136</v>
      </c>
      <c r="C68" s="24">
        <v>-1.2184971803019535</v>
      </c>
      <c r="D68" s="24">
        <v>-5.8264132216350966</v>
      </c>
      <c r="E68" s="24">
        <v>1.2277749763332224</v>
      </c>
      <c r="F68" s="24">
        <v>8.6208325245983763E-2</v>
      </c>
      <c r="G68" s="24">
        <v>-0.25981715935364136</v>
      </c>
      <c r="H68" s="7">
        <v>1.8506116894172788</v>
      </c>
      <c r="I68" s="7">
        <v>2.4390019272209487</v>
      </c>
      <c r="J68" s="7">
        <v>26.201809285332729</v>
      </c>
      <c r="K68" s="24">
        <v>-0.15865825781326781</v>
      </c>
      <c r="L68" s="24">
        <v>-10.843750189870345</v>
      </c>
      <c r="M68" s="24">
        <v>-1.943584086092137</v>
      </c>
      <c r="N68" s="24">
        <v>-1.9198671114719299</v>
      </c>
      <c r="O68" s="24">
        <v>-2.9511495086961874</v>
      </c>
      <c r="P68" s="24">
        <v>-3.1586098389147885</v>
      </c>
    </row>
    <row r="69" spans="1:16" x14ac:dyDescent="0.15">
      <c r="B69" s="43"/>
      <c r="C69" s="43"/>
      <c r="D69" s="43"/>
      <c r="E69" s="43"/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</row>
    <row r="70" spans="1:16" x14ac:dyDescent="0.15">
      <c r="B70" s="43"/>
      <c r="C70" s="43"/>
      <c r="D70" s="43"/>
      <c r="E70" s="43"/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</row>
    <row r="71" spans="1:16" x14ac:dyDescent="0.15">
      <c r="B71" s="43"/>
      <c r="C71" s="43"/>
      <c r="D71" s="43"/>
      <c r="E71" s="43"/>
      <c r="F71" s="43"/>
      <c r="G71" s="43"/>
      <c r="H71" s="43"/>
      <c r="I71" s="43"/>
      <c r="J71" s="43"/>
      <c r="K71" s="43"/>
      <c r="L71" s="43"/>
      <c r="M71" s="43"/>
      <c r="N71" s="43"/>
      <c r="O71" s="43"/>
      <c r="P71" s="43"/>
    </row>
    <row r="72" spans="1:16" x14ac:dyDescent="0.15">
      <c r="A72" s="55" t="s">
        <v>43</v>
      </c>
      <c r="B72" s="55"/>
      <c r="C72" s="55"/>
      <c r="D72" s="55"/>
      <c r="E72" s="55"/>
      <c r="F72" s="55"/>
      <c r="G72" s="55"/>
      <c r="H72" s="55"/>
      <c r="I72" s="55"/>
      <c r="J72" s="55"/>
      <c r="K72" s="55"/>
      <c r="L72" s="55"/>
      <c r="M72" s="55"/>
      <c r="N72" s="55"/>
      <c r="O72" s="55"/>
      <c r="P72" s="55"/>
    </row>
    <row r="73" spans="1:16" x14ac:dyDescent="0.15">
      <c r="A73" s="55"/>
      <c r="B73" s="55"/>
      <c r="C73" s="55"/>
      <c r="D73" s="55"/>
      <c r="E73" s="55"/>
      <c r="F73" s="55"/>
      <c r="G73" s="55"/>
      <c r="H73" s="55"/>
      <c r="I73" s="55"/>
      <c r="J73" s="55"/>
      <c r="K73" s="55"/>
      <c r="L73" s="55"/>
      <c r="M73" s="55"/>
      <c r="N73" s="55"/>
      <c r="O73" s="55"/>
      <c r="P73" s="55"/>
    </row>
    <row r="74" spans="1:16" s="25" customFormat="1" ht="15" x14ac:dyDescent="0.15">
      <c r="A74" s="57" t="s">
        <v>0</v>
      </c>
      <c r="B74" s="54" t="s">
        <v>1</v>
      </c>
      <c r="C74" s="54"/>
      <c r="D74" s="54"/>
      <c r="E74" s="54" t="s">
        <v>2</v>
      </c>
      <c r="F74" s="54"/>
      <c r="G74" s="54"/>
      <c r="H74" s="54" t="s">
        <v>3</v>
      </c>
      <c r="I74" s="54"/>
      <c r="J74" s="54"/>
      <c r="K74" s="54" t="s">
        <v>4</v>
      </c>
      <c r="L74" s="54"/>
      <c r="M74" s="54"/>
      <c r="N74" s="54" t="s">
        <v>5</v>
      </c>
      <c r="O74" s="54"/>
      <c r="P74" s="54"/>
    </row>
    <row r="75" spans="1:16" s="25" customFormat="1" ht="15" x14ac:dyDescent="0.15">
      <c r="A75" s="57"/>
      <c r="B75" s="5" t="s">
        <v>6</v>
      </c>
      <c r="C75" s="5" t="s">
        <v>7</v>
      </c>
      <c r="D75" s="5" t="s">
        <v>8</v>
      </c>
      <c r="E75" s="5" t="s">
        <v>6</v>
      </c>
      <c r="F75" s="5" t="s">
        <v>7</v>
      </c>
      <c r="G75" s="5" t="s">
        <v>8</v>
      </c>
      <c r="H75" s="5" t="s">
        <v>6</v>
      </c>
      <c r="I75" s="5" t="s">
        <v>7</v>
      </c>
      <c r="J75" s="5" t="s">
        <v>8</v>
      </c>
      <c r="K75" s="5" t="s">
        <v>6</v>
      </c>
      <c r="L75" s="5" t="s">
        <v>7</v>
      </c>
      <c r="M75" s="5" t="s">
        <v>8</v>
      </c>
      <c r="N75" s="5" t="s">
        <v>6</v>
      </c>
      <c r="O75" s="5" t="s">
        <v>7</v>
      </c>
      <c r="P75" s="5" t="s">
        <v>8</v>
      </c>
    </row>
    <row r="76" spans="1:16" s="25" customFormat="1" ht="15.75" x14ac:dyDescent="0.15">
      <c r="A76" s="28" t="s">
        <v>69</v>
      </c>
      <c r="B76" s="37">
        <v>62.567740172368588</v>
      </c>
      <c r="C76" s="24">
        <v>33.402620363485056</v>
      </c>
      <c r="D76" s="24">
        <v>144.40135904913359</v>
      </c>
      <c r="E76" s="24">
        <v>36.519103610256138</v>
      </c>
      <c r="F76" s="24">
        <v>48.939764294091418</v>
      </c>
      <c r="G76" s="24">
        <v>39.451405448573219</v>
      </c>
      <c r="H76" s="24">
        <v>53.444806214201606</v>
      </c>
      <c r="I76" s="24">
        <v>55.545194410555673</v>
      </c>
      <c r="J76" s="24">
        <v>475.63872012519323</v>
      </c>
      <c r="K76" s="24">
        <v>18.088312550613779</v>
      </c>
      <c r="L76" s="24">
        <v>297.99064492511059</v>
      </c>
      <c r="M76" s="24">
        <v>36.397734578237937</v>
      </c>
      <c r="N76" s="24">
        <v>5.9656388184902323</v>
      </c>
      <c r="O76" s="24">
        <v>7.0798242470585189</v>
      </c>
      <c r="P76" s="24">
        <v>6.5625921634430107</v>
      </c>
    </row>
    <row r="77" spans="1:16" s="1" customFormat="1" ht="15.75" x14ac:dyDescent="0.15">
      <c r="A77" s="28" t="s">
        <v>70</v>
      </c>
      <c r="B77" s="30">
        <v>128.32888818828471</v>
      </c>
      <c r="C77" s="7">
        <v>60.869561091872953</v>
      </c>
      <c r="D77" s="7">
        <v>266.55301934845613</v>
      </c>
      <c r="E77" s="7">
        <v>70.114963256685542</v>
      </c>
      <c r="F77" s="7">
        <v>88.055184162520135</v>
      </c>
      <c r="G77" s="7">
        <v>67.283660494333915</v>
      </c>
      <c r="H77" s="7">
        <v>94.571415230287727</v>
      </c>
      <c r="I77" s="7">
        <v>96.439031564429257</v>
      </c>
      <c r="J77" s="7">
        <v>784.25932764662002</v>
      </c>
      <c r="K77" s="7">
        <v>30.832648681115913</v>
      </c>
      <c r="L77" s="7">
        <v>515.10089702787423</v>
      </c>
      <c r="M77" s="7">
        <v>55.525153217217131</v>
      </c>
      <c r="N77" s="7">
        <v>9.6015472888518385</v>
      </c>
      <c r="O77" s="7">
        <v>13.35137060348041</v>
      </c>
      <c r="P77" s="7">
        <v>9.4555079493295207</v>
      </c>
    </row>
    <row r="78" spans="1:16" s="1" customFormat="1" ht="15.75" x14ac:dyDescent="0.15">
      <c r="A78" s="28" t="s">
        <v>71</v>
      </c>
      <c r="B78" s="7">
        <v>49.441955754234783</v>
      </c>
      <c r="C78" s="7">
        <v>25.531510487136401</v>
      </c>
      <c r="D78" s="7">
        <v>141.0272855480319</v>
      </c>
      <c r="E78" s="7">
        <v>30.717938687240093</v>
      </c>
      <c r="F78" s="7">
        <v>37.717346217411716</v>
      </c>
      <c r="G78" s="7">
        <v>37.433150870103177</v>
      </c>
      <c r="H78" s="7">
        <v>47.652153008295741</v>
      </c>
      <c r="I78" s="7">
        <v>42.314254527297251</v>
      </c>
      <c r="J78" s="7">
        <v>453.69330131277786</v>
      </c>
      <c r="K78" s="7">
        <v>16.626948544993606</v>
      </c>
      <c r="L78" s="7">
        <v>232.83630188180314</v>
      </c>
      <c r="M78" s="7">
        <v>34.366317004387234</v>
      </c>
      <c r="N78" s="7">
        <v>5.063178049319399</v>
      </c>
      <c r="O78" s="7">
        <v>5.8615673024357324</v>
      </c>
      <c r="P78" s="7">
        <v>5.923868708800903</v>
      </c>
    </row>
    <row r="79" spans="1:16" s="1" customFormat="1" ht="15.75" x14ac:dyDescent="0.15">
      <c r="A79" s="28" t="s">
        <v>72</v>
      </c>
      <c r="B79" s="7">
        <v>29.186697319809785</v>
      </c>
      <c r="C79" s="7">
        <v>17.297144577699683</v>
      </c>
      <c r="D79" s="7">
        <v>81.123888884762124</v>
      </c>
      <c r="E79" s="7">
        <v>17.841261719037945</v>
      </c>
      <c r="F79" s="7">
        <v>25.674143635426731</v>
      </c>
      <c r="G79" s="7">
        <v>20.23873617113156</v>
      </c>
      <c r="H79" s="7">
        <v>25.208579456111398</v>
      </c>
      <c r="I79" s="7">
        <v>28.505982732409812</v>
      </c>
      <c r="J79" s="7">
        <v>242.57040340316232</v>
      </c>
      <c r="K79" s="7">
        <v>7.9488825857226377</v>
      </c>
      <c r="L79" s="7">
        <v>151.04789716517485</v>
      </c>
      <c r="M79" s="7">
        <v>16.856165046609963</v>
      </c>
      <c r="N79" s="7">
        <v>2.2748173470697224</v>
      </c>
      <c r="O79" s="7">
        <v>3.8802031013579499</v>
      </c>
      <c r="P79" s="7">
        <v>2.7858328641095023</v>
      </c>
    </row>
    <row r="80" spans="1:16" s="1" customFormat="1" ht="15.75" x14ac:dyDescent="0.15">
      <c r="A80" s="28" t="s">
        <v>73</v>
      </c>
      <c r="B80" s="7">
        <v>56.258760183413088</v>
      </c>
      <c r="C80" s="7">
        <v>16.469571508191542</v>
      </c>
      <c r="D80" s="7">
        <v>118.35071707220143</v>
      </c>
      <c r="E80" s="7">
        <v>39.653117728102913</v>
      </c>
      <c r="F80" s="7">
        <v>25.037193827164376</v>
      </c>
      <c r="G80" s="7">
        <v>29.355297963934913</v>
      </c>
      <c r="H80" s="7">
        <v>63.755389130144252</v>
      </c>
      <c r="I80" s="7">
        <v>29.345431464492602</v>
      </c>
      <c r="J80" s="7">
        <v>364.8037216313482</v>
      </c>
      <c r="K80" s="7">
        <v>23.991304328267884</v>
      </c>
      <c r="L80" s="7">
        <v>173.53912549986549</v>
      </c>
      <c r="M80" s="7">
        <v>27.213522716664954</v>
      </c>
      <c r="N80" s="7">
        <v>7.0865252351131041</v>
      </c>
      <c r="O80" s="7">
        <v>4.3798334417411873</v>
      </c>
      <c r="P80" s="7">
        <v>4.6533077327775825</v>
      </c>
    </row>
    <row r="81" spans="1:16" s="1" customFormat="1" ht="15.75" x14ac:dyDescent="0.15">
      <c r="A81" s="28" t="s">
        <v>74</v>
      </c>
      <c r="B81" s="7">
        <v>29.153400259038673</v>
      </c>
      <c r="C81" s="7">
        <v>12.236674271747429</v>
      </c>
      <c r="D81" s="7">
        <v>56.392144634711777</v>
      </c>
      <c r="E81" s="7">
        <v>17.606444682581049</v>
      </c>
      <c r="F81" s="7">
        <v>19.053573601238252</v>
      </c>
      <c r="G81" s="7">
        <v>15.857809874779608</v>
      </c>
      <c r="H81" s="7">
        <v>24.360810665636308</v>
      </c>
      <c r="I81" s="7">
        <v>23.101028413810532</v>
      </c>
      <c r="J81" s="7">
        <v>202.54594467874418</v>
      </c>
      <c r="K81" s="7">
        <v>9.1037555783157114</v>
      </c>
      <c r="L81" s="7">
        <v>137.11284074705566</v>
      </c>
      <c r="M81" s="7">
        <v>16.270622666622895</v>
      </c>
      <c r="N81" s="7">
        <v>3.4715979424251744</v>
      </c>
      <c r="O81" s="7">
        <v>3.8396034031911475</v>
      </c>
      <c r="P81" s="7">
        <v>3.0559940049887078</v>
      </c>
    </row>
    <row r="82" spans="1:16" s="1" customFormat="1" ht="15.75" x14ac:dyDescent="0.15">
      <c r="A82" s="28" t="s">
        <v>75</v>
      </c>
      <c r="B82" s="7">
        <v>25.362590887633413</v>
      </c>
      <c r="C82" s="7">
        <v>17.535989139692816</v>
      </c>
      <c r="D82" s="7">
        <v>82.809682439366782</v>
      </c>
      <c r="E82" s="7">
        <v>15.781491574593938</v>
      </c>
      <c r="F82" s="7">
        <v>25.210043292833831</v>
      </c>
      <c r="G82" s="7">
        <v>23.972261218503945</v>
      </c>
      <c r="H82" s="7">
        <v>22.305677685565563</v>
      </c>
      <c r="I82" s="7">
        <v>28.936234133453109</v>
      </c>
      <c r="J82" s="7">
        <v>312.64260764152266</v>
      </c>
      <c r="K82" s="7">
        <v>7.8516680625140385</v>
      </c>
      <c r="L82" s="7">
        <v>164.61878246549293</v>
      </c>
      <c r="M82" s="7">
        <v>23.913522026918042</v>
      </c>
      <c r="N82" s="7">
        <v>2.6713093540623603</v>
      </c>
      <c r="O82" s="7">
        <v>4.0678223157330944</v>
      </c>
      <c r="P82" s="7">
        <v>4.3687370493903641</v>
      </c>
    </row>
  </sheetData>
  <mergeCells count="46">
    <mergeCell ref="A72:P73"/>
    <mergeCell ref="A60:A61"/>
    <mergeCell ref="A58:P59"/>
    <mergeCell ref="B60:D60"/>
    <mergeCell ref="K60:M60"/>
    <mergeCell ref="N60:P60"/>
    <mergeCell ref="E60:G60"/>
    <mergeCell ref="H60:J60"/>
    <mergeCell ref="A74:A75"/>
    <mergeCell ref="B74:D74"/>
    <mergeCell ref="E74:G74"/>
    <mergeCell ref="H74:J74"/>
    <mergeCell ref="K74:M74"/>
    <mergeCell ref="N74:P74"/>
    <mergeCell ref="E3:G3"/>
    <mergeCell ref="H3:J3"/>
    <mergeCell ref="K3:M3"/>
    <mergeCell ref="N3:P3"/>
    <mergeCell ref="A1:P2"/>
    <mergeCell ref="A3:A4"/>
    <mergeCell ref="B3:D3"/>
    <mergeCell ref="N37:P37"/>
    <mergeCell ref="B15:D15"/>
    <mergeCell ref="A15:A16"/>
    <mergeCell ref="E15:G15"/>
    <mergeCell ref="H15:J15"/>
    <mergeCell ref="K15:M15"/>
    <mergeCell ref="K26:M26"/>
    <mergeCell ref="N26:P26"/>
    <mergeCell ref="B26:D26"/>
    <mergeCell ref="E37:G37"/>
    <mergeCell ref="H37:J37"/>
    <mergeCell ref="B47:D47"/>
    <mergeCell ref="E47:G47"/>
    <mergeCell ref="H47:J47"/>
    <mergeCell ref="K37:M37"/>
    <mergeCell ref="K47:M47"/>
    <mergeCell ref="N47:P47"/>
    <mergeCell ref="A14:P14"/>
    <mergeCell ref="A25:P25"/>
    <mergeCell ref="A36:P36"/>
    <mergeCell ref="A46:P46"/>
    <mergeCell ref="N15:P15"/>
    <mergeCell ref="E26:G26"/>
    <mergeCell ref="H26:J26"/>
    <mergeCell ref="B37:D37"/>
  </mergeCells>
  <phoneticPr fontId="7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5"/>
  <sheetViews>
    <sheetView topLeftCell="A7" workbookViewId="0">
      <selection activeCell="R53" sqref="R53"/>
    </sheetView>
  </sheetViews>
  <sheetFormatPr defaultRowHeight="15" x14ac:dyDescent="0.15"/>
  <cols>
    <col min="1" max="1" width="10.375" customWidth="1"/>
    <col min="2" max="2" width="13.5" customWidth="1"/>
    <col min="3" max="3" width="11.75" hidden="1" customWidth="1"/>
    <col min="4" max="4" width="10.875" customWidth="1"/>
    <col min="5" max="5" width="10.25" customWidth="1"/>
    <col min="6" max="6" width="11.375" customWidth="1"/>
    <col min="7" max="7" width="10.625" customWidth="1"/>
    <col min="8" max="8" width="12.125" hidden="1" customWidth="1"/>
    <col min="9" max="9" width="9.625" hidden="1" customWidth="1"/>
    <col min="10" max="10" width="12.25" hidden="1" customWidth="1"/>
    <col min="11" max="11" width="4.375" hidden="1" customWidth="1"/>
    <col min="12" max="12" width="4.625" hidden="1" customWidth="1"/>
    <col min="13" max="13" width="12.125" customWidth="1"/>
    <col min="14" max="14" width="11.375" customWidth="1"/>
    <col min="15" max="15" width="8.5" style="23" customWidth="1"/>
    <col min="16" max="17" width="9.5" bestFit="1" customWidth="1"/>
  </cols>
  <sheetData>
    <row r="1" spans="1:19" s="21" customFormat="1" x14ac:dyDescent="0.15">
      <c r="B1" s="48" t="s">
        <v>6</v>
      </c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16"/>
    </row>
    <row r="2" spans="1:19" s="27" customFormat="1" ht="58.5" customHeight="1" x14ac:dyDescent="0.15">
      <c r="A2" s="26"/>
      <c r="B2" s="26" t="s">
        <v>44</v>
      </c>
      <c r="C2" s="26" t="s">
        <v>45</v>
      </c>
      <c r="D2" s="26" t="s">
        <v>76</v>
      </c>
      <c r="E2" s="26" t="s">
        <v>77</v>
      </c>
      <c r="F2" s="26" t="s">
        <v>78</v>
      </c>
      <c r="G2" s="26" t="s">
        <v>79</v>
      </c>
      <c r="H2" s="26" t="s">
        <v>46</v>
      </c>
      <c r="I2" s="26" t="s">
        <v>47</v>
      </c>
      <c r="J2" s="26" t="s">
        <v>48</v>
      </c>
      <c r="K2" s="26" t="s">
        <v>49</v>
      </c>
      <c r="L2" s="26" t="s">
        <v>50</v>
      </c>
      <c r="M2" s="26" t="s">
        <v>55</v>
      </c>
      <c r="N2" s="26" t="s">
        <v>51</v>
      </c>
      <c r="O2" s="26" t="s">
        <v>53</v>
      </c>
      <c r="P2" s="26"/>
    </row>
    <row r="3" spans="1:19" x14ac:dyDescent="0.15">
      <c r="A3" s="23" t="s">
        <v>1</v>
      </c>
      <c r="B3" s="20">
        <v>-748.94103623850401</v>
      </c>
      <c r="C3" s="20">
        <v>-242.43185629389336</v>
      </c>
      <c r="D3" s="20">
        <v>-59.998554426103887</v>
      </c>
      <c r="E3" s="20">
        <v>-62.24358328552141</v>
      </c>
      <c r="F3" s="20">
        <v>-60.754926111681677</v>
      </c>
      <c r="G3" s="20">
        <v>-59.434792470586302</v>
      </c>
      <c r="H3" s="23">
        <v>83.09</v>
      </c>
      <c r="I3" s="23">
        <v>-871.34</v>
      </c>
      <c r="J3" s="23">
        <v>-1743.95</v>
      </c>
      <c r="K3" s="23">
        <v>2532.1999999999998</v>
      </c>
      <c r="L3" s="23">
        <v>15.82</v>
      </c>
      <c r="M3" s="20">
        <v>15.816615389559113</v>
      </c>
      <c r="N3" s="23">
        <v>772.44</v>
      </c>
      <c r="O3" s="23">
        <v>-203.11</v>
      </c>
      <c r="P3" s="10"/>
      <c r="Q3" s="10"/>
    </row>
    <row r="4" spans="1:19" x14ac:dyDescent="0.15">
      <c r="A4" s="23" t="s">
        <v>2</v>
      </c>
      <c r="B4" s="20">
        <v>-543.54668335768883</v>
      </c>
      <c r="C4" s="20">
        <v>-359.33415580886458</v>
      </c>
      <c r="D4" s="20">
        <v>-86.485013103527919</v>
      </c>
      <c r="E4" s="20">
        <v>-91.449711332712198</v>
      </c>
      <c r="F4" s="20">
        <v>-88.578353832435596</v>
      </c>
      <c r="G4" s="20">
        <v>-92.821077540188824</v>
      </c>
      <c r="H4" s="23">
        <v>-652.51</v>
      </c>
      <c r="I4" s="23">
        <v>12.77</v>
      </c>
      <c r="J4" s="23">
        <v>-1089.24</v>
      </c>
      <c r="K4" s="23">
        <v>1728.97</v>
      </c>
      <c r="L4" s="23">
        <v>39.15</v>
      </c>
      <c r="M4" s="20">
        <v>39.14588716961088</v>
      </c>
      <c r="N4" s="23">
        <v>600.59</v>
      </c>
      <c r="O4" s="23">
        <v>-263.14999999999998</v>
      </c>
      <c r="P4" s="10"/>
      <c r="Q4" s="10"/>
    </row>
    <row r="5" spans="1:19" x14ac:dyDescent="0.15">
      <c r="A5" s="23" t="s">
        <v>3</v>
      </c>
      <c r="B5" s="20">
        <v>-272.3115717163904</v>
      </c>
      <c r="C5" s="20">
        <v>-251.36234626544496</v>
      </c>
      <c r="D5" s="20">
        <v>-61.849639432839105</v>
      </c>
      <c r="E5" s="20">
        <v>-64.62516827292734</v>
      </c>
      <c r="F5" s="20">
        <v>-63.048685144173334</v>
      </c>
      <c r="G5" s="20">
        <v>-61.838853415505135</v>
      </c>
      <c r="H5" s="23">
        <v>562.38</v>
      </c>
      <c r="I5" s="23">
        <v>-1297.06</v>
      </c>
      <c r="J5" s="23">
        <v>-1355.96</v>
      </c>
      <c r="K5" s="23">
        <v>2090.63</v>
      </c>
      <c r="L5" s="23">
        <v>35.64</v>
      </c>
      <c r="M5" s="20">
        <v>35.636240288991658</v>
      </c>
      <c r="N5" s="23">
        <v>699.04</v>
      </c>
      <c r="O5" s="23">
        <v>211</v>
      </c>
      <c r="P5" s="10"/>
      <c r="Q5" s="10"/>
    </row>
    <row r="6" spans="1:19" x14ac:dyDescent="0.15">
      <c r="A6" s="23" t="s">
        <v>4</v>
      </c>
      <c r="B6" s="20">
        <v>-359.54528138472688</v>
      </c>
      <c r="C6" s="20">
        <v>-349.13628945089175</v>
      </c>
      <c r="D6" s="20">
        <v>-86.801023163654662</v>
      </c>
      <c r="E6" s="20">
        <v>-89.178685132976454</v>
      </c>
      <c r="F6" s="20">
        <v>-90.087728500236778</v>
      </c>
      <c r="G6" s="20">
        <v>-83.0688526540238</v>
      </c>
      <c r="H6" s="23">
        <v>-392.14</v>
      </c>
      <c r="I6" s="23">
        <v>-2.61</v>
      </c>
      <c r="J6" s="23">
        <v>-1225.94</v>
      </c>
      <c r="K6" s="23">
        <v>1620.69</v>
      </c>
      <c r="L6" s="23">
        <v>35.479999999999997</v>
      </c>
      <c r="M6" s="20">
        <v>35.475146031086005</v>
      </c>
      <c r="N6" s="23">
        <v>359.27</v>
      </c>
      <c r="O6" s="23">
        <v>-313.93</v>
      </c>
      <c r="P6" s="10"/>
      <c r="Q6" s="10"/>
    </row>
    <row r="7" spans="1:19" x14ac:dyDescent="0.15">
      <c r="A7" s="23" t="s">
        <v>5</v>
      </c>
      <c r="B7" s="20">
        <v>-612.14258839664149</v>
      </c>
      <c r="C7" s="20">
        <v>-186.17246567200939</v>
      </c>
      <c r="D7" s="20">
        <v>-46.416448451679898</v>
      </c>
      <c r="E7" s="20">
        <v>-47.538080914430211</v>
      </c>
      <c r="F7" s="20">
        <v>-47.910050335804144</v>
      </c>
      <c r="G7" s="20">
        <v>-44.307885970095128</v>
      </c>
      <c r="H7" s="23">
        <v>-425.59</v>
      </c>
      <c r="I7" s="23">
        <v>217.33</v>
      </c>
      <c r="J7" s="23">
        <v>-812.89</v>
      </c>
      <c r="K7" s="23">
        <v>1021.15</v>
      </c>
      <c r="L7" s="23">
        <v>-4.96</v>
      </c>
      <c r="M7" s="20">
        <v>-4.9558465611625415</v>
      </c>
      <c r="N7" s="23">
        <v>213.21</v>
      </c>
      <c r="O7" s="23">
        <v>-590.05999999999995</v>
      </c>
      <c r="P7" s="10"/>
      <c r="Q7" s="10"/>
      <c r="S7" t="s">
        <v>56</v>
      </c>
    </row>
    <row r="10" spans="1:19" s="21" customFormat="1" x14ac:dyDescent="0.15">
      <c r="B10" s="48" t="s">
        <v>54</v>
      </c>
      <c r="C10" s="48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</row>
    <row r="11" spans="1:19" ht="58.5" customHeight="1" x14ac:dyDescent="0.15">
      <c r="A11" s="26"/>
      <c r="B11" s="26" t="s">
        <v>44</v>
      </c>
      <c r="C11" s="26" t="s">
        <v>45</v>
      </c>
      <c r="D11" s="26" t="s">
        <v>76</v>
      </c>
      <c r="E11" s="26" t="s">
        <v>77</v>
      </c>
      <c r="F11" s="26" t="s">
        <v>78</v>
      </c>
      <c r="G11" s="26" t="s">
        <v>79</v>
      </c>
      <c r="H11" s="26" t="s">
        <v>46</v>
      </c>
      <c r="I11" s="26" t="s">
        <v>47</v>
      </c>
      <c r="J11" s="26" t="s">
        <v>48</v>
      </c>
      <c r="K11" s="26" t="s">
        <v>49</v>
      </c>
      <c r="L11" s="26" t="s">
        <v>50</v>
      </c>
      <c r="M11" s="26" t="s">
        <v>55</v>
      </c>
      <c r="N11" s="26" t="s">
        <v>51</v>
      </c>
      <c r="O11" s="26" t="s">
        <v>53</v>
      </c>
      <c r="R11" s="26" t="s">
        <v>58</v>
      </c>
    </row>
    <row r="12" spans="1:19" x14ac:dyDescent="0.15">
      <c r="A12" s="23" t="s">
        <v>1</v>
      </c>
      <c r="B12" s="20">
        <v>-79.495687114612807</v>
      </c>
      <c r="C12" s="20">
        <v>-181.2896312019725</v>
      </c>
      <c r="D12" s="20">
        <v>-44.961772256380179</v>
      </c>
      <c r="E12" s="20">
        <v>-46.748551017465964</v>
      </c>
      <c r="F12" s="20">
        <v>-45.587008149375194</v>
      </c>
      <c r="G12" s="20">
        <v>-43.992299778751125</v>
      </c>
      <c r="H12" s="23">
        <v>85.2</v>
      </c>
      <c r="I12" s="23">
        <v>-650.5</v>
      </c>
      <c r="J12" s="23">
        <v>-1257.3699999999999</v>
      </c>
      <c r="K12" s="23">
        <v>1822.68</v>
      </c>
      <c r="L12" s="23">
        <v>6.99</v>
      </c>
      <c r="M12" s="20">
        <v>6.9860176532236888</v>
      </c>
      <c r="N12" s="23">
        <v>558.32000000000005</v>
      </c>
      <c r="O12" s="23">
        <v>304.52</v>
      </c>
      <c r="P12" s="10"/>
      <c r="Q12" s="10"/>
    </row>
    <row r="13" spans="1:19" x14ac:dyDescent="0.15">
      <c r="A13" s="23" t="s">
        <v>2</v>
      </c>
      <c r="B13" s="20">
        <v>-41.058250636030174</v>
      </c>
      <c r="C13" s="20">
        <v>-314.86060387935976</v>
      </c>
      <c r="D13" s="20">
        <v>-75.44622248546986</v>
      </c>
      <c r="E13" s="20">
        <v>-80.494216973437091</v>
      </c>
      <c r="F13" s="20">
        <v>-77.737291342772352</v>
      </c>
      <c r="G13" s="20">
        <v>-81.18287307768037</v>
      </c>
      <c r="H13" s="23">
        <v>-646.01</v>
      </c>
      <c r="I13" s="23">
        <v>90.71</v>
      </c>
      <c r="J13" s="23">
        <v>-959.75</v>
      </c>
      <c r="K13" s="23">
        <v>1515.04</v>
      </c>
      <c r="L13" s="23">
        <v>17.61</v>
      </c>
      <c r="M13" s="20">
        <v>17.607621847060219</v>
      </c>
      <c r="N13" s="23">
        <v>537.67999999999995</v>
      </c>
      <c r="O13" s="23">
        <v>199.37</v>
      </c>
      <c r="P13" s="10"/>
      <c r="Q13" s="10"/>
    </row>
    <row r="14" spans="1:19" x14ac:dyDescent="0.15">
      <c r="A14" s="23" t="s">
        <v>3</v>
      </c>
      <c r="B14" s="20">
        <v>-258.5454669880308</v>
      </c>
      <c r="C14" s="20">
        <v>-222.44968483467335</v>
      </c>
      <c r="D14" s="20">
        <v>-54.528917207215471</v>
      </c>
      <c r="E14" s="20">
        <v>-57.510748839918328</v>
      </c>
      <c r="F14" s="20">
        <v>-55.780445439485902</v>
      </c>
      <c r="G14" s="20">
        <v>-54.629573348053711</v>
      </c>
      <c r="H14" s="23">
        <v>538.29</v>
      </c>
      <c r="I14" s="23">
        <v>-1243.6400000000001</v>
      </c>
      <c r="J14" s="23">
        <v>-1183.68</v>
      </c>
      <c r="K14" s="23">
        <v>1889.03</v>
      </c>
      <c r="L14" s="23">
        <v>22.89</v>
      </c>
      <c r="M14" s="20">
        <v>22.893838253388466</v>
      </c>
      <c r="N14" s="23">
        <v>682.45</v>
      </c>
      <c r="O14" s="23">
        <v>224.35</v>
      </c>
      <c r="P14" s="10"/>
      <c r="Q14" s="10"/>
    </row>
    <row r="15" spans="1:19" x14ac:dyDescent="0.15">
      <c r="A15" s="23" t="s">
        <v>4</v>
      </c>
      <c r="B15" s="20">
        <v>-55.578867727464974</v>
      </c>
      <c r="C15" s="20">
        <v>-335.25149032658118</v>
      </c>
      <c r="D15" s="20">
        <v>-83.089532813234939</v>
      </c>
      <c r="E15" s="20">
        <v>-85.98986437857188</v>
      </c>
      <c r="F15" s="20">
        <v>-86.28804397082007</v>
      </c>
      <c r="G15" s="20">
        <v>-79.884049163954316</v>
      </c>
      <c r="H15" s="23">
        <v>-354.7</v>
      </c>
      <c r="I15" s="23">
        <v>-14.53</v>
      </c>
      <c r="J15" s="23">
        <v>-1172.04</v>
      </c>
      <c r="K15" s="23">
        <v>1541.27</v>
      </c>
      <c r="L15" s="23">
        <v>8</v>
      </c>
      <c r="M15" s="20">
        <v>7.9956792619799382</v>
      </c>
      <c r="N15" s="23">
        <v>361.23</v>
      </c>
      <c r="O15" s="23">
        <v>-21.6</v>
      </c>
      <c r="P15" s="10"/>
      <c r="Q15" s="10"/>
    </row>
    <row r="16" spans="1:19" x14ac:dyDescent="0.15">
      <c r="A16" s="23" t="s">
        <v>5</v>
      </c>
      <c r="B16" s="20">
        <v>-610.2561512222951</v>
      </c>
      <c r="C16" s="20">
        <v>-181.79466468368693</v>
      </c>
      <c r="D16" s="20">
        <v>-45.256196125408934</v>
      </c>
      <c r="E16" s="20">
        <v>-46.380773450311501</v>
      </c>
      <c r="F16" s="20">
        <v>-46.438270375588019</v>
      </c>
      <c r="G16" s="20">
        <v>-43.719424732378528</v>
      </c>
      <c r="H16" s="23">
        <v>-582.45000000000005</v>
      </c>
      <c r="I16" s="23">
        <v>362.86</v>
      </c>
      <c r="J16" s="23">
        <v>-993.45</v>
      </c>
      <c r="K16" s="23">
        <v>1213.04</v>
      </c>
      <c r="L16" s="23">
        <v>-23.47</v>
      </c>
      <c r="M16" s="20">
        <v>-23.472245128449487</v>
      </c>
      <c r="N16" s="23">
        <v>243.07</v>
      </c>
      <c r="O16" s="23">
        <v>-572.46</v>
      </c>
      <c r="P16" s="10"/>
      <c r="Q16" s="10"/>
    </row>
    <row r="19" spans="1:17" s="21" customFormat="1" x14ac:dyDescent="0.15">
      <c r="B19" s="48" t="s">
        <v>52</v>
      </c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</row>
    <row r="20" spans="1:17" ht="60.75" customHeight="1" x14ac:dyDescent="0.15">
      <c r="A20" s="26"/>
      <c r="B20" s="26" t="s">
        <v>44</v>
      </c>
      <c r="C20" s="26" t="s">
        <v>45</v>
      </c>
      <c r="D20" s="26" t="s">
        <v>76</v>
      </c>
      <c r="E20" s="26" t="s">
        <v>77</v>
      </c>
      <c r="F20" s="26" t="s">
        <v>78</v>
      </c>
      <c r="G20" s="26" t="s">
        <v>79</v>
      </c>
      <c r="H20" s="26" t="s">
        <v>46</v>
      </c>
      <c r="I20" s="26" t="s">
        <v>47</v>
      </c>
      <c r="J20" s="26" t="s">
        <v>48</v>
      </c>
      <c r="K20" s="26" t="s">
        <v>49</v>
      </c>
      <c r="L20" s="26" t="s">
        <v>50</v>
      </c>
      <c r="M20" s="26" t="s">
        <v>55</v>
      </c>
      <c r="N20" s="26" t="s">
        <v>51</v>
      </c>
      <c r="O20" s="26" t="s">
        <v>53</v>
      </c>
    </row>
    <row r="21" spans="1:17" x14ac:dyDescent="0.15">
      <c r="A21" s="23" t="s">
        <v>1</v>
      </c>
      <c r="B21" s="20">
        <v>-285.13131696139368</v>
      </c>
      <c r="C21" s="20">
        <v>-109.4026473855494</v>
      </c>
      <c r="D21" s="20">
        <v>-27.070133275994898</v>
      </c>
      <c r="E21" s="20">
        <v>-28.099141343718454</v>
      </c>
      <c r="F21" s="20">
        <v>-27.499225409034739</v>
      </c>
      <c r="G21" s="20">
        <v>-26.734147356801333</v>
      </c>
      <c r="H21" s="23">
        <v>70.099999999999994</v>
      </c>
      <c r="I21" s="23">
        <v>-425.22</v>
      </c>
      <c r="J21" s="23">
        <v>-794.95</v>
      </c>
      <c r="K21" s="23">
        <v>1150.07</v>
      </c>
      <c r="L21" s="23">
        <v>4.0199999999999996</v>
      </c>
      <c r="M21" s="20">
        <v>4.0203169260913914</v>
      </c>
      <c r="N21" s="23">
        <v>351.09</v>
      </c>
      <c r="O21" s="23">
        <v>-39.42</v>
      </c>
      <c r="P21" s="10"/>
      <c r="Q21" s="10"/>
    </row>
    <row r="22" spans="1:17" x14ac:dyDescent="0.15">
      <c r="A22" s="23" t="s">
        <v>2</v>
      </c>
      <c r="B22" s="20">
        <v>-246.98471221186901</v>
      </c>
      <c r="C22" s="20">
        <v>-165.00486363635213</v>
      </c>
      <c r="D22" s="20">
        <v>-39.589113440842041</v>
      </c>
      <c r="E22" s="20">
        <v>-42.033950381575259</v>
      </c>
      <c r="F22" s="20">
        <v>-40.761984034708178</v>
      </c>
      <c r="G22" s="20">
        <v>-42.619815779226684</v>
      </c>
      <c r="H22" s="23">
        <v>-295.89999999999998</v>
      </c>
      <c r="I22" s="23">
        <v>4.1100000000000003</v>
      </c>
      <c r="J22" s="23">
        <v>-519.6</v>
      </c>
      <c r="K22" s="23">
        <v>811.39</v>
      </c>
      <c r="L22" s="23">
        <v>11.01</v>
      </c>
      <c r="M22" s="20">
        <v>11.00854904883596</v>
      </c>
      <c r="N22" s="23">
        <v>280.77999999999997</v>
      </c>
      <c r="O22" s="23">
        <v>-120.2</v>
      </c>
      <c r="P22" s="10"/>
      <c r="Q22" s="10"/>
    </row>
    <row r="23" spans="1:17" x14ac:dyDescent="0.15">
      <c r="A23" s="23" t="s">
        <v>3</v>
      </c>
      <c r="B23" s="20">
        <v>-230.42856976128667</v>
      </c>
      <c r="C23" s="20">
        <v>-108.10358116331042</v>
      </c>
      <c r="D23" s="20">
        <v>-26.616218733789911</v>
      </c>
      <c r="E23" s="20">
        <v>-27.699374389944733</v>
      </c>
      <c r="F23" s="20">
        <v>-27.079511214831694</v>
      </c>
      <c r="G23" s="20">
        <v>-26.70847682474411</v>
      </c>
      <c r="H23" s="23">
        <v>265.64</v>
      </c>
      <c r="I23" s="23">
        <v>-593.28</v>
      </c>
      <c r="J23" s="23">
        <v>-571.15</v>
      </c>
      <c r="K23" s="23">
        <v>898.79</v>
      </c>
      <c r="L23" s="23">
        <v>18.64</v>
      </c>
      <c r="M23" s="20">
        <v>18.637729320923942</v>
      </c>
      <c r="N23" s="23">
        <v>309</v>
      </c>
      <c r="O23" s="23">
        <v>-10.9</v>
      </c>
      <c r="P23" s="10"/>
      <c r="Q23" s="10"/>
    </row>
    <row r="24" spans="1:17" x14ac:dyDescent="0.15">
      <c r="A24" s="23" t="s">
        <v>4</v>
      </c>
      <c r="B24" s="20">
        <v>-90.888964001963345</v>
      </c>
      <c r="C24" s="20">
        <v>-142.14499617778549</v>
      </c>
      <c r="D24" s="20">
        <v>-35.205288821977696</v>
      </c>
      <c r="E24" s="20">
        <v>-36.405908852156607</v>
      </c>
      <c r="F24" s="20">
        <v>-36.684914771840099</v>
      </c>
      <c r="G24" s="20">
        <v>-33.848883731811107</v>
      </c>
      <c r="H24" s="23">
        <v>-156.24</v>
      </c>
      <c r="I24" s="23">
        <v>-4.05</v>
      </c>
      <c r="J24" s="23">
        <v>-490.44</v>
      </c>
      <c r="K24" s="23">
        <v>650.72</v>
      </c>
      <c r="L24" s="23">
        <v>7.12</v>
      </c>
      <c r="M24" s="20">
        <v>7.1237416843808923</v>
      </c>
      <c r="N24" s="23">
        <v>153.16</v>
      </c>
      <c r="O24" s="23">
        <v>-72.75</v>
      </c>
      <c r="P24" s="10"/>
      <c r="Q24" s="10"/>
    </row>
    <row r="25" spans="1:17" x14ac:dyDescent="0.15">
      <c r="A25" s="23" t="s">
        <v>5</v>
      </c>
      <c r="B25" s="20">
        <v>-276.09815957597192</v>
      </c>
      <c r="C25" s="20">
        <v>-77.083255540754905</v>
      </c>
      <c r="D25" s="20">
        <v>-19.092207465542707</v>
      </c>
      <c r="E25" s="20">
        <v>-19.711223554409877</v>
      </c>
      <c r="F25" s="20">
        <v>-19.729481957979822</v>
      </c>
      <c r="G25" s="20">
        <v>-18.550342562822507</v>
      </c>
      <c r="H25" s="23">
        <v>-218.41</v>
      </c>
      <c r="I25" s="23">
        <v>132.91</v>
      </c>
      <c r="J25" s="23">
        <v>-369.64</v>
      </c>
      <c r="K25" s="23">
        <v>455.14</v>
      </c>
      <c r="L25" s="23">
        <v>-13.01</v>
      </c>
      <c r="M25" s="20">
        <v>-13.014652621100648</v>
      </c>
      <c r="N25" s="23">
        <v>98.52</v>
      </c>
      <c r="O25" s="23">
        <v>-267.68</v>
      </c>
      <c r="P25" s="10"/>
      <c r="Q25" s="10"/>
    </row>
    <row r="27" spans="1:17" x14ac:dyDescent="0.15">
      <c r="Q27" s="29" t="s">
        <v>57</v>
      </c>
    </row>
    <row r="65" spans="16:16" x14ac:dyDescent="0.15">
      <c r="P65" t="s">
        <v>56</v>
      </c>
    </row>
  </sheetData>
  <mergeCells count="3">
    <mergeCell ref="B1:O1"/>
    <mergeCell ref="B10:O10"/>
    <mergeCell ref="B19:O19"/>
  </mergeCells>
  <phoneticPr fontId="7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排放效率效应</vt:lpstr>
      <vt:lpstr>技术效率效应</vt:lpstr>
      <vt:lpstr>技术进步效应</vt:lpstr>
      <vt:lpstr>资本-能源替代效应</vt:lpstr>
      <vt:lpstr>劳动-能源替代效应</vt:lpstr>
      <vt:lpstr>产出占比效应</vt:lpstr>
      <vt:lpstr>经济增长效应</vt:lpstr>
      <vt:lpstr>地区贡献度</vt:lpstr>
      <vt:lpstr>整体分析（图2-4）</vt:lpstr>
      <vt:lpstr>图5</vt:lpstr>
      <vt:lpstr>图6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Administrator</cp:lastModifiedBy>
  <cp:lastPrinted>2018-12-17T01:57:24Z</cp:lastPrinted>
  <dcterms:created xsi:type="dcterms:W3CDTF">2018-07-10T06:42:14Z</dcterms:created>
  <dcterms:modified xsi:type="dcterms:W3CDTF">2019-07-26T12:38:55Z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