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tek" sheetId="1" state="visible" r:id="rId2"/>
    <sheet name="New April 2019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<sst xmlns="http://schemas.openxmlformats.org/spreadsheetml/2006/main" count="382" uniqueCount="212">
  <si>
    <t xml:space="preserve">DC:E3:05:00:00:00</t>
  </si>
  <si>
    <t xml:space="preserve">DC:E3:05:FF:FF:FF</t>
  </si>
  <si>
    <t xml:space="preserve">Новый пул (2018)</t>
  </si>
  <si>
    <t xml:space="preserve">Starting MAC</t>
  </si>
  <si>
    <t xml:space="preserve">Final MAC (used)</t>
  </si>
  <si>
    <t xml:space="preserve">Q-ty (used)</t>
  </si>
  <si>
    <t xml:space="preserve">Final MAC (reserved)</t>
  </si>
  <si>
    <t xml:space="preserve">Q-ty (reserved)</t>
  </si>
  <si>
    <t xml:space="preserve">N of MAC per device</t>
  </si>
  <si>
    <t xml:space="preserve">Date</t>
  </si>
  <si>
    <t xml:space="preserve">Комментарии</t>
  </si>
  <si>
    <t xml:space="preserve">Резерв</t>
  </si>
  <si>
    <t xml:space="preserve">(Образцы…)</t>
  </si>
  <si>
    <t xml:space="preserve">DC:E3:05:00:0F:FF</t>
  </si>
  <si>
    <t xml:space="preserve">Роутеры</t>
  </si>
  <si>
    <t xml:space="preserve">Эр-Телеком</t>
  </si>
  <si>
    <t xml:space="preserve">DC:E3:05:00:10:00</t>
  </si>
  <si>
    <t xml:space="preserve">DC:E3:05:32:C8:E6</t>
  </si>
  <si>
    <t xml:space="preserve">26.03.2018</t>
  </si>
  <si>
    <t xml:space="preserve">С.Иванов, ЭР-Телеком (проект "CPE ЭР-ТЕЛЕКОМ")</t>
  </si>
  <si>
    <t xml:space="preserve">RP-1001</t>
  </si>
  <si>
    <t xml:space="preserve">МГТС</t>
  </si>
  <si>
    <t xml:space="preserve">DC:E3:05:32:C8:E7 </t>
  </si>
  <si>
    <t xml:space="preserve">DC:E3:05:33:18:97</t>
  </si>
  <si>
    <t xml:space="preserve">А. Бондарчук (для Тенды)</t>
  </si>
  <si>
    <t xml:space="preserve">RX-22200</t>
  </si>
  <si>
    <t xml:space="preserve">Ростелеком</t>
  </si>
  <si>
    <t xml:space="preserve">DC:E3:05:33:18:98</t>
  </si>
  <si>
    <t xml:space="preserve">DC:E3:05:33:1B:EA</t>
  </si>
  <si>
    <t xml:space="preserve">ТЕСТОВЫЕ</t>
  </si>
  <si>
    <t xml:space="preserve">С. Иванов</t>
  </si>
  <si>
    <r>
      <rPr>
        <sz val="11"/>
        <color rgb="FF000000"/>
        <rFont val="Calibri"/>
        <family val="2"/>
        <charset val="1"/>
      </rPr>
      <t xml:space="preserve">DC:E3:05:</t>
    </r>
    <r>
      <rPr>
        <b val="true"/>
        <sz val="11"/>
        <color rgb="FF000000"/>
        <rFont val="Calibri"/>
        <family val="2"/>
        <charset val="204"/>
      </rPr>
      <t xml:space="preserve">33:1B:EB</t>
    </r>
  </si>
  <si>
    <r>
      <rPr>
        <sz val="11"/>
        <color rgb="FF000000"/>
        <rFont val="Calibri"/>
        <family val="2"/>
        <charset val="1"/>
      </rPr>
      <t xml:space="preserve">DC:E3:05:</t>
    </r>
    <r>
      <rPr>
        <b val="true"/>
        <sz val="11"/>
        <color rgb="FF000000"/>
        <rFont val="Calibri"/>
        <family val="2"/>
        <charset val="204"/>
      </rPr>
      <t xml:space="preserve">33:39:CF</t>
    </r>
  </si>
  <si>
    <t xml:space="preserve">Освободился</t>
  </si>
  <si>
    <t xml:space="preserve">DC:E3:05:33:39:D0</t>
  </si>
  <si>
    <t xml:space="preserve">DC:E3:05:35:D8:83</t>
  </si>
  <si>
    <t xml:space="preserve">С.Иванов, БашТел </t>
  </si>
  <si>
    <r>
      <rPr>
        <sz val="11"/>
        <color rgb="FF000000"/>
        <rFont val="Calibri"/>
        <family val="2"/>
        <charset val="204"/>
      </rPr>
      <t xml:space="preserve">DC:E3:05:</t>
    </r>
    <r>
      <rPr>
        <b val="true"/>
        <sz val="11"/>
        <color rgb="FF000000"/>
        <rFont val="Calibri"/>
        <family val="2"/>
        <charset val="204"/>
      </rPr>
      <t xml:space="preserve">35:D8:84</t>
    </r>
  </si>
  <si>
    <r>
      <rPr>
        <sz val="11"/>
        <color rgb="FF000000"/>
        <rFont val="Calibri"/>
        <family val="2"/>
        <charset val="204"/>
      </rPr>
      <t xml:space="preserve">DC:E3:05:</t>
    </r>
    <r>
      <rPr>
        <b val="true"/>
        <sz val="11"/>
        <color rgb="FF000000"/>
        <rFont val="Calibri"/>
        <family val="2"/>
        <charset val="204"/>
      </rPr>
      <t xml:space="preserve">3D:95:C8</t>
    </r>
  </si>
  <si>
    <t xml:space="preserve">Свободный пул, китайцы залезли в пул баштел</t>
  </si>
  <si>
    <t xml:space="preserve">ТАТ</t>
  </si>
  <si>
    <t xml:space="preserve">DC:E3:05:3D:95:C9</t>
  </si>
  <si>
    <t xml:space="preserve">DC:E3:05:42:EE:AF</t>
  </si>
  <si>
    <t xml:space="preserve">С.Иванов, RX-22200 TAT</t>
  </si>
  <si>
    <t xml:space="preserve">RX-22200 </t>
  </si>
  <si>
    <t xml:space="preserve">DC:E3:05:42:EE:B0</t>
  </si>
  <si>
    <t xml:space="preserve">DC:E3:05:4F:82:0F</t>
  </si>
  <si>
    <t xml:space="preserve">С.Иванов</t>
  </si>
  <si>
    <t xml:space="preserve">RX-22200(TAT)</t>
  </si>
  <si>
    <t xml:space="preserve">DC:E3:05:4F:82:10</t>
  </si>
  <si>
    <t xml:space="preserve">DC:E3:05:54:F5:1F</t>
  </si>
  <si>
    <t xml:space="preserve">RX-23312</t>
  </si>
  <si>
    <t xml:space="preserve">Баштел</t>
  </si>
  <si>
    <t xml:space="preserve">DC:E3:05:54:F5:20</t>
  </si>
  <si>
    <t xml:space="preserve">DC:E3:05:59:26:3F</t>
  </si>
  <si>
    <t xml:space="preserve">DC:E3:05:5D:7B:3C</t>
  </si>
  <si>
    <t xml:space="preserve">FTTB</t>
  </si>
  <si>
    <t xml:space="preserve">DC:E3:05:5D:7B:3D</t>
  </si>
  <si>
    <t xml:space="preserve">DC:E3:05:61:BC:4C</t>
  </si>
  <si>
    <t xml:space="preserve">Ростелеком  </t>
  </si>
  <si>
    <t xml:space="preserve">DC:E3:05:61:BC:4D</t>
  </si>
  <si>
    <t xml:space="preserve">DC:E3:05:6A:1E:8C</t>
  </si>
  <si>
    <t xml:space="preserve">RX-23312 </t>
  </si>
  <si>
    <t xml:space="preserve">Баштел  </t>
  </si>
  <si>
    <t xml:space="preserve">DC:E3:05:6A:1E:8D</t>
  </si>
  <si>
    <t xml:space="preserve">DC:E3:05:6E:4F:AC</t>
  </si>
  <si>
    <t xml:space="preserve">DC:E3:05:6E:4F:AD</t>
  </si>
  <si>
    <t xml:space="preserve">DC:E3:05:72:80:CC</t>
  </si>
  <si>
    <t xml:space="preserve">RX-22312 </t>
  </si>
  <si>
    <t xml:space="preserve">DC:E3:05:72:80:CD</t>
  </si>
  <si>
    <t xml:space="preserve">DC:E3:05:76:B1:EC</t>
  </si>
  <si>
    <t xml:space="preserve">DC:E3:05:76:B1:ED</t>
  </si>
  <si>
    <t xml:space="preserve">DC:E3:05:7A:E3:0C</t>
  </si>
  <si>
    <t xml:space="preserve">DC:E3:05:7A:E3:0D</t>
  </si>
  <si>
    <t xml:space="preserve">DC:E3:05:7F:14:2C</t>
  </si>
  <si>
    <t xml:space="preserve">DC:E3:05:7F:14:2D</t>
  </si>
  <si>
    <t xml:space="preserve">DC:E3:05:83:45:4C</t>
  </si>
  <si>
    <t xml:space="preserve">DC:E3:05:83:45:4D</t>
  </si>
  <si>
    <t xml:space="preserve">DC:E3:05:87:76:6C</t>
  </si>
  <si>
    <t xml:space="preserve">RX-22312</t>
  </si>
  <si>
    <t xml:space="preserve">DC:E3:05:87:76:6D</t>
  </si>
  <si>
    <t xml:space="preserve">DC:E3:05:98:3A:EC</t>
  </si>
  <si>
    <t xml:space="preserve">DC:E3:05:98:3A:ED</t>
  </si>
  <si>
    <t xml:space="preserve">DC:E3:05:9C:6C:0C</t>
  </si>
  <si>
    <t xml:space="preserve">DC:E3:05:9C:6C:0D</t>
  </si>
  <si>
    <t xml:space="preserve">DC:E3:05:A0:9D:2C</t>
  </si>
  <si>
    <t xml:space="preserve">DC:E3:05:A0:9D:2D</t>
  </si>
  <si>
    <t xml:space="preserve">DC:E3:05:B5:92:CC</t>
  </si>
  <si>
    <t xml:space="preserve">RX-22311</t>
  </si>
  <si>
    <t xml:space="preserve">DC:E3:05:B5:92:CD</t>
  </si>
  <si>
    <t xml:space="preserve">DC:E3:05:B7:1C:8C</t>
  </si>
  <si>
    <t xml:space="preserve">RX-11000 </t>
  </si>
  <si>
    <t xml:space="preserve">DC:E3:05:B7:1C:8D</t>
  </si>
  <si>
    <t xml:space="preserve">DC:E3:05:B7:FB:B1</t>
  </si>
  <si>
    <t xml:space="preserve">Акадо</t>
  </si>
  <si>
    <t xml:space="preserve">DC:E3:05:B7:FB:B2</t>
  </si>
  <si>
    <t xml:space="preserve">DC:E3:05:B8:9C:A9</t>
  </si>
  <si>
    <t xml:space="preserve">DC:E3:05:B8:9C:AA</t>
  </si>
  <si>
    <t xml:space="preserve">DC:E3:05:BC:CD:C9</t>
  </si>
  <si>
    <t xml:space="preserve">DC:E3:05:BC:CD:CA</t>
  </si>
  <si>
    <t xml:space="preserve">DC:E3:05:C0:FE:E9</t>
  </si>
  <si>
    <t xml:space="preserve">А.Бондарчук</t>
  </si>
  <si>
    <t xml:space="preserve">DC:E3:05:C0:FE:EA</t>
  </si>
  <si>
    <t xml:space="preserve">DC:E3:05:C2:88:A9</t>
  </si>
  <si>
    <t xml:space="preserve">DC:E3:05:C2:88:AA</t>
  </si>
  <si>
    <t xml:space="preserve">DC:E3:05:C7:EE:B6</t>
  </si>
  <si>
    <t xml:space="preserve">DC:E3:05:C7:EE:B7</t>
  </si>
  <si>
    <t xml:space="preserve">DC:E3:05:C9:78:76</t>
  </si>
  <si>
    <t xml:space="preserve">RX-22101</t>
  </si>
  <si>
    <t xml:space="preserve">Уфанет</t>
  </si>
  <si>
    <t xml:space="preserve">DC:E3:05:C9:78:77</t>
  </si>
  <si>
    <t xml:space="preserve">DC:E3:05:C9:BB:88</t>
  </si>
  <si>
    <t xml:space="preserve">DC:E3:05:C9:BB:89</t>
  </si>
  <si>
    <t xml:space="preserve">DC:E3:05:CA:77:54</t>
  </si>
  <si>
    <t xml:space="preserve">RX-11000</t>
  </si>
  <si>
    <t xml:space="preserve">DC:E3:05:CA:77:55</t>
  </si>
  <si>
    <t xml:space="preserve">DC:E3:05:CC:01:DC</t>
  </si>
  <si>
    <t xml:space="preserve">RX-22300 </t>
  </si>
  <si>
    <t xml:space="preserve">DC:E3:05:CC:01:DD</t>
  </si>
  <si>
    <t xml:space="preserve">DC:E3:05:CC:20:68</t>
  </si>
  <si>
    <t xml:space="preserve">DC:E3:05:CC:20:69</t>
  </si>
  <si>
    <t xml:space="preserve">DC:E3:05:CC:23:10</t>
  </si>
  <si>
    <t xml:space="preserve">DC:E3:05:CC:23:11</t>
  </si>
  <si>
    <t xml:space="preserve">DC:E3:05:D0:49:90</t>
  </si>
  <si>
    <t xml:space="preserve">DC:E3:05:D0:49:91</t>
  </si>
  <si>
    <t xml:space="preserve">DC:E3:05:D1:D8:00</t>
  </si>
  <si>
    <t xml:space="preserve">RX-22311 </t>
  </si>
  <si>
    <t xml:space="preserve">DC:E3:05:D1:D8:01</t>
  </si>
  <si>
    <t xml:space="preserve">DC:E3:05:D3:61:C0</t>
  </si>
  <si>
    <t xml:space="preserve">DC:E3:05:D3:61:C1</t>
  </si>
  <si>
    <t xml:space="preserve">DC:E3:05:D5:75:00</t>
  </si>
  <si>
    <t xml:space="preserve">DC:E3:05:D5:75:01</t>
  </si>
  <si>
    <t xml:space="preserve">DC:E3:05:D7:00:50</t>
  </si>
  <si>
    <t xml:space="preserve">DC:E3:05:D7:00:51</t>
  </si>
  <si>
    <t xml:space="preserve">DC:E3:05:D9:98:60</t>
  </si>
  <si>
    <t xml:space="preserve">DC:E3:05:D9:98:61</t>
  </si>
  <si>
    <t xml:space="preserve">DC:E3:05:DA:BC:90</t>
  </si>
  <si>
    <t xml:space="preserve">RX-22300</t>
  </si>
  <si>
    <t xml:space="preserve">DC:E3:05:DA:BC:91</t>
  </si>
  <si>
    <t xml:space="preserve">DC:E3:05:E3:09:90</t>
  </si>
  <si>
    <t xml:space="preserve">А. Бондарчук</t>
  </si>
  <si>
    <t xml:space="preserve">DC:E3:05:E3:09:91</t>
  </si>
  <si>
    <t xml:space="preserve">DC:E3:05:E7:30:10</t>
  </si>
  <si>
    <t xml:space="preserve">DC:E3:05:E7:30:11</t>
  </si>
  <si>
    <t xml:space="preserve">DC:E3:05:E8:B9:D0</t>
  </si>
  <si>
    <t xml:space="preserve">DC:E3:05:E8:B9:D1</t>
  </si>
  <si>
    <t xml:space="preserve">DC:E3:05:EC:E0:50</t>
  </si>
  <si>
    <t xml:space="preserve">RX-22301</t>
  </si>
  <si>
    <t xml:space="preserve">DC:E3:05:EC:E0:51</t>
  </si>
  <si>
    <t xml:space="preserve">DC:E3:05:F5:2D:50</t>
  </si>
  <si>
    <t xml:space="preserve">DC:E3:05:F5:2D:51</t>
  </si>
  <si>
    <t xml:space="preserve">DC:E3:05:FD:7A:50</t>
  </si>
  <si>
    <t xml:space="preserve">D8:AF:81:00:00:00</t>
  </si>
  <si>
    <t xml:space="preserve">D8:AF:81:FF:FF:FF</t>
  </si>
  <si>
    <t xml:space="preserve">Новый пул 2019</t>
  </si>
  <si>
    <t xml:space="preserve">Кому выдан</t>
  </si>
  <si>
    <t xml:space="preserve">STB</t>
  </si>
  <si>
    <t xml:space="preserve">D8:AF:81:3F:FF:FF</t>
  </si>
  <si>
    <t xml:space="preserve">А. Жихарев</t>
  </si>
  <si>
    <t xml:space="preserve">HS303(V2)</t>
  </si>
  <si>
    <t xml:space="preserve">D8:AF:81:40:00:00</t>
  </si>
  <si>
    <t xml:space="preserve">D8:AF:81:40:4E:BF</t>
  </si>
  <si>
    <t xml:space="preserve">П.Маринцев</t>
  </si>
  <si>
    <t xml:space="preserve">Switcam-A420</t>
  </si>
  <si>
    <t xml:space="preserve">D8:AF:81:40:4E:C0</t>
  </si>
  <si>
    <t xml:space="preserve">D8:AF:81:40:50:B3</t>
  </si>
  <si>
    <t xml:space="preserve">HS303(V3)</t>
  </si>
  <si>
    <t xml:space="preserve">D8:AF:81:40:50:B4</t>
  </si>
  <si>
    <t xml:space="preserve">D8:AF:81:40:9E:D3</t>
  </si>
  <si>
    <t xml:space="preserve">D8:AF:81:40:9E:D4</t>
  </si>
  <si>
    <t xml:space="preserve">D8:AF:81:40:A0:C7</t>
  </si>
  <si>
    <t xml:space="preserve">П. Маринцев</t>
  </si>
  <si>
    <t xml:space="preserve">HS303(v3)</t>
  </si>
  <si>
    <t xml:space="preserve">D8:AF:81:40:A0:C8</t>
  </si>
  <si>
    <t xml:space="preserve">D8:AF:81:40:EE:E7</t>
  </si>
  <si>
    <t xml:space="preserve">D8:AF:81:40:EE:E8</t>
  </si>
  <si>
    <t xml:space="preserve">D8:AF:81:49:3B:E7</t>
  </si>
  <si>
    <t xml:space="preserve">D8:AF:81:49:3B:E8</t>
  </si>
  <si>
    <t xml:space="preserve">D8:AF:81:4B:20:AB</t>
  </si>
  <si>
    <t xml:space="preserve">Свободный пул</t>
  </si>
  <si>
    <t xml:space="preserve">D8:AF:81:4B:20:AC</t>
  </si>
  <si>
    <t xml:space="preserve">D8:AF:81:4E:34:2B</t>
  </si>
  <si>
    <t xml:space="preserve">D8:AF:81:4E:34:2C</t>
  </si>
  <si>
    <t xml:space="preserve">D8:AF:81:52:5A:AB</t>
  </si>
  <si>
    <t xml:space="preserve">F@st1704</t>
  </si>
  <si>
    <t xml:space="preserve">BASH</t>
  </si>
  <si>
    <t xml:space="preserve">D8:AF:81:52:5A:AC</t>
  </si>
  <si>
    <t xml:space="preserve">D8:AF:81:54:DB:EC</t>
  </si>
  <si>
    <t xml:space="preserve">D8:AF:81:54:DB:ED</t>
  </si>
  <si>
    <t xml:space="preserve">D8:AF:81:59:02:6C</t>
  </si>
  <si>
    <t xml:space="preserve">D8:AF:81:59:02:6D</t>
  </si>
  <si>
    <t xml:space="preserve">D8:AF:81:5D:28:EC</t>
  </si>
  <si>
    <t xml:space="preserve">RX-23311</t>
  </si>
  <si>
    <t xml:space="preserve">D8:AF:81:5D:28:ED</t>
  </si>
  <si>
    <t xml:space="preserve">D8:AF:81:5E:B2:AC</t>
  </si>
  <si>
    <t xml:space="preserve">D8:AF:81:5E:B2:AD</t>
  </si>
  <si>
    <t xml:space="preserve">D8:AF:81:60:3C:6C</t>
  </si>
  <si>
    <t xml:space="preserve">D8:AF:81:60:3C:6D</t>
  </si>
  <si>
    <t xml:space="preserve">D8:AF:81:60:7A:EC</t>
  </si>
  <si>
    <t xml:space="preserve">D8:AF:81:60:7A:ED</t>
  </si>
  <si>
    <t xml:space="preserve">D8:AF:81:61:C6:2C</t>
  </si>
  <si>
    <t xml:space="preserve">D8:AF:81:61:C6:2D</t>
  </si>
  <si>
    <t xml:space="preserve">D8:AF:81:63:54:9C</t>
  </si>
  <si>
    <t xml:space="preserve">D8:AF:81:63:54:9D</t>
  </si>
  <si>
    <t xml:space="preserve">D8:AF:81:63:A4:4C</t>
  </si>
  <si>
    <t xml:space="preserve">Р. Чесноков</t>
  </si>
  <si>
    <t xml:space="preserve">D8:AF:81:63:A4:4D</t>
  </si>
  <si>
    <t xml:space="preserve">D8:AF:81:67:CA:CC</t>
  </si>
  <si>
    <t xml:space="preserve">D8:AF:81:67:CA:CD</t>
  </si>
  <si>
    <t xml:space="preserve">D8:AF:81:6C:68:0C</t>
  </si>
  <si>
    <t xml:space="preserve">Итого</t>
  </si>
  <si>
    <t xml:space="preserve">Остаток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</si>
</sst>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"/>
    <numFmt numFmtId="167" formatCode="dd/mm/yy"/>
    <numFmt numFmtId="168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db:EC" TargetMode="External"/><Relationship Id="rId2" Type="http://schemas.openxmlformats.org/officeDocument/2006/relationships/hyperlink" Target="db:E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1" activeCellId="0" sqref="C1"/>
    </sheetView>
  </sheetViews>
  <sheetFormatPr defaultColWidth="9.1171875" defaultRowHeight="14.4" zeroHeight="false" outlineLevelRow="0" outlineLevelCol="0"/>
  <cols>
    <col collapsed="false" customWidth="true" hidden="false" outlineLevel="0" max="1" min="1" style="1" width="13.44"/>
    <col collapsed="false" customWidth="true" hidden="false" outlineLevel="0" max="2" min="2" style="1" width="13.55"/>
    <col collapsed="false" customWidth="true" hidden="false" outlineLevel="0" max="3" min="3" style="1" width="18.33"/>
    <col collapsed="false" customWidth="true" hidden="false" outlineLevel="0" max="4" min="4" style="2" width="19.67"/>
    <col collapsed="false" customWidth="true" hidden="false" outlineLevel="0" max="5" min="5" style="1" width="10.55"/>
    <col collapsed="false" customWidth="true" hidden="false" outlineLevel="0" max="6" min="6" style="1" width="19.55"/>
    <col collapsed="false" customWidth="true" hidden="false" outlineLevel="0" max="7" min="7" style="1" width="10.55"/>
    <col collapsed="false" customWidth="true" hidden="false" outlineLevel="0" max="8" min="8" style="1" width="10.11"/>
    <col collapsed="false" customWidth="true" hidden="false" outlineLevel="0" max="9" min="9" style="1" width="10.87"/>
    <col collapsed="false" customWidth="true" hidden="false" outlineLevel="0" max="10" min="10" style="3" width="48.11"/>
    <col collapsed="false" customWidth="true" hidden="false" outlineLevel="0" max="11" min="11" style="4" width="34.89"/>
    <col collapsed="false" customWidth="false" hidden="false" outlineLevel="0" max="1024" min="12" style="4" width="9.11"/>
  </cols>
  <sheetData>
    <row r="1" customFormat="false" ht="14.4" hidden="false" customHeight="false" outlineLevel="0" collapsed="false">
      <c r="A1" s="5"/>
      <c r="B1" s="5"/>
      <c r="C1" s="5" t="s">
        <v>0</v>
      </c>
      <c r="D1" s="5"/>
      <c r="E1" s="5"/>
      <c r="F1" s="5" t="s">
        <v>1</v>
      </c>
      <c r="G1" s="5"/>
      <c r="H1" s="5"/>
      <c r="I1" s="5"/>
      <c r="J1" s="6" t="s">
        <v>2</v>
      </c>
    </row>
    <row r="2" customFormat="false" ht="38.25" hidden="false" customHeight="true" outlineLevel="0" collapsed="false">
      <c r="A2" s="5"/>
      <c r="B2" s="5"/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</row>
    <row r="3" customFormat="false" ht="19.5" hidden="false" customHeight="true" outlineLevel="0" collapsed="false">
      <c r="A3" s="7" t="s">
        <v>11</v>
      </c>
      <c r="B3" s="7" t="s">
        <v>12</v>
      </c>
      <c r="C3" s="7" t="s">
        <v>0</v>
      </c>
      <c r="D3" s="7"/>
      <c r="E3" s="7"/>
      <c r="F3" s="7" t="s">
        <v>13</v>
      </c>
      <c r="G3" s="7" t="n">
        <v>4096</v>
      </c>
      <c r="H3" s="7"/>
      <c r="I3" s="7"/>
    </row>
    <row r="4" customFormat="false" ht="15" hidden="false" customHeight="true" outlineLevel="0" collapsed="false">
      <c r="A4" s="7" t="s">
        <v>14</v>
      </c>
      <c r="B4" s="7" t="s">
        <v>15</v>
      </c>
      <c r="C4" s="7" t="s">
        <v>16</v>
      </c>
      <c r="D4" s="8"/>
      <c r="E4" s="8"/>
      <c r="F4" s="7" t="s">
        <v>17</v>
      </c>
      <c r="G4" s="7" t="n">
        <v>3327975</v>
      </c>
      <c r="H4" s="7"/>
      <c r="I4" s="9" t="s">
        <v>18</v>
      </c>
      <c r="J4" s="3" t="s">
        <v>19</v>
      </c>
    </row>
    <row r="5" customFormat="false" ht="15" hidden="false" customHeight="true" outlineLevel="0" collapsed="false">
      <c r="A5" s="10" t="s">
        <v>20</v>
      </c>
      <c r="B5" s="7" t="s">
        <v>21</v>
      </c>
      <c r="C5" s="7" t="s">
        <v>22</v>
      </c>
      <c r="D5" s="8"/>
      <c r="E5" s="8"/>
      <c r="F5" s="7" t="s">
        <v>23</v>
      </c>
      <c r="G5" s="7" t="n">
        <v>20400</v>
      </c>
      <c r="H5" s="7"/>
      <c r="I5" s="9" t="n">
        <v>43665</v>
      </c>
      <c r="J5" s="3" t="s">
        <v>24</v>
      </c>
    </row>
    <row r="6" customFormat="false" ht="15" hidden="false" customHeight="true" outlineLevel="0" collapsed="false">
      <c r="A6" s="7" t="s">
        <v>25</v>
      </c>
      <c r="B6" s="7" t="s">
        <v>26</v>
      </c>
      <c r="C6" s="7" t="s">
        <v>27</v>
      </c>
      <c r="D6" s="8"/>
      <c r="E6" s="8"/>
      <c r="F6" s="7" t="s">
        <v>28</v>
      </c>
      <c r="G6" s="7" t="n">
        <v>850</v>
      </c>
      <c r="H6" s="11" t="s">
        <v>29</v>
      </c>
      <c r="I6" s="12" t="n">
        <v>43662</v>
      </c>
      <c r="J6" s="3" t="s">
        <v>30</v>
      </c>
    </row>
    <row r="7" s="19" customFormat="true" ht="15" hidden="false" customHeight="true" outlineLevel="0" collapsed="false">
      <c r="A7" s="13"/>
      <c r="B7" s="13"/>
      <c r="C7" s="13" t="s">
        <v>31</v>
      </c>
      <c r="D7" s="14"/>
      <c r="E7" s="14"/>
      <c r="F7" s="13" t="s">
        <v>32</v>
      </c>
      <c r="G7" s="15" t="n">
        <v>7653</v>
      </c>
      <c r="H7" s="16"/>
      <c r="I7" s="17" t="n">
        <v>43149</v>
      </c>
      <c r="J7" s="18" t="s">
        <v>33</v>
      </c>
    </row>
    <row r="8" customFormat="false" ht="14.4" hidden="false" customHeight="false" outlineLevel="0" collapsed="false">
      <c r="A8" s="8" t="s">
        <v>14</v>
      </c>
      <c r="B8" s="8" t="s">
        <v>15</v>
      </c>
      <c r="C8" s="7" t="s">
        <v>34</v>
      </c>
      <c r="D8" s="8"/>
      <c r="E8" s="8"/>
      <c r="F8" s="7" t="s">
        <v>35</v>
      </c>
      <c r="G8" s="7" t="n">
        <v>171700</v>
      </c>
      <c r="H8" s="7"/>
      <c r="I8" s="9" t="n">
        <v>43355</v>
      </c>
      <c r="J8" s="3" t="s">
        <v>36</v>
      </c>
      <c r="K8" s="20"/>
    </row>
    <row r="9" s="19" customFormat="true" ht="14.4" hidden="false" customHeight="false" outlineLevel="0" collapsed="false">
      <c r="A9" s="14"/>
      <c r="B9" s="14"/>
      <c r="C9" s="21" t="s">
        <v>37</v>
      </c>
      <c r="D9" s="22"/>
      <c r="E9" s="22"/>
      <c r="F9" s="21" t="s">
        <v>38</v>
      </c>
      <c r="G9" s="15" t="n">
        <v>507205</v>
      </c>
      <c r="H9" s="15"/>
      <c r="I9" s="23" t="n">
        <v>43368</v>
      </c>
      <c r="J9" s="24" t="s">
        <v>39</v>
      </c>
    </row>
    <row r="10" customFormat="false" ht="14.4" hidden="false" customHeight="false" outlineLevel="0" collapsed="false">
      <c r="A10" s="7" t="s">
        <v>25</v>
      </c>
      <c r="B10" s="7" t="s">
        <v>40</v>
      </c>
      <c r="C10" s="7" t="s">
        <v>41</v>
      </c>
      <c r="D10" s="8"/>
      <c r="E10" s="7"/>
      <c r="F10" s="7" t="s">
        <v>42</v>
      </c>
      <c r="G10" s="7" t="n">
        <v>350439</v>
      </c>
      <c r="H10" s="7"/>
      <c r="I10" s="9" t="n">
        <v>43382</v>
      </c>
      <c r="J10" s="3" t="s">
        <v>43</v>
      </c>
    </row>
    <row r="11" customFormat="false" ht="14.4" hidden="false" customHeight="false" outlineLevel="0" collapsed="false">
      <c r="A11" s="7" t="s">
        <v>44</v>
      </c>
      <c r="B11" s="7" t="s">
        <v>26</v>
      </c>
      <c r="C11" s="7" t="s">
        <v>45</v>
      </c>
      <c r="D11" s="8"/>
      <c r="E11" s="7"/>
      <c r="F11" s="7" t="s">
        <v>46</v>
      </c>
      <c r="G11" s="7" t="n">
        <v>824160</v>
      </c>
      <c r="H11" s="7"/>
      <c r="I11" s="9" t="n">
        <v>43417</v>
      </c>
      <c r="J11" s="3" t="s">
        <v>47</v>
      </c>
    </row>
    <row r="12" customFormat="false" ht="14.4" hidden="false" customHeight="false" outlineLevel="0" collapsed="false">
      <c r="A12" s="7" t="s">
        <v>48</v>
      </c>
      <c r="B12" s="7" t="s">
        <v>40</v>
      </c>
      <c r="C12" s="7" t="s">
        <v>49</v>
      </c>
      <c r="D12" s="8"/>
      <c r="E12" s="7"/>
      <c r="F12" s="7" t="s">
        <v>50</v>
      </c>
      <c r="G12" s="7" t="n">
        <v>357136</v>
      </c>
      <c r="H12" s="7"/>
      <c r="I12" s="9" t="n">
        <v>43417</v>
      </c>
      <c r="J12" s="3" t="s">
        <v>47</v>
      </c>
    </row>
    <row r="13" customFormat="false" ht="14.4" hidden="false" customHeight="false" outlineLevel="0" collapsed="false">
      <c r="A13" s="7" t="s">
        <v>51</v>
      </c>
      <c r="B13" s="7" t="s">
        <v>52</v>
      </c>
      <c r="C13" s="7" t="s">
        <v>53</v>
      </c>
      <c r="D13" s="8"/>
      <c r="E13" s="7"/>
      <c r="F13" s="7" t="s">
        <v>54</v>
      </c>
      <c r="G13" s="7" t="n">
        <v>274720</v>
      </c>
      <c r="H13" s="7"/>
      <c r="I13" s="9" t="n">
        <v>43417</v>
      </c>
      <c r="J13" s="3" t="s">
        <v>47</v>
      </c>
    </row>
    <row r="14" customFormat="false" ht="14.4" hidden="false" customHeight="false" outlineLevel="0" collapsed="false">
      <c r="A14" s="7" t="s">
        <v>25</v>
      </c>
      <c r="B14" s="7" t="s">
        <v>26</v>
      </c>
      <c r="C14" s="7" t="s">
        <v>54</v>
      </c>
      <c r="D14" s="8"/>
      <c r="E14" s="7"/>
      <c r="F14" s="7" t="s">
        <v>55</v>
      </c>
      <c r="G14" s="7" t="n">
        <v>283900</v>
      </c>
      <c r="H14" s="7"/>
      <c r="I14" s="9" t="n">
        <v>43463</v>
      </c>
      <c r="J14" s="3" t="s">
        <v>47</v>
      </c>
    </row>
    <row r="15" customFormat="false" ht="14.4" hidden="false" customHeight="false" outlineLevel="0" collapsed="false">
      <c r="A15" s="7" t="s">
        <v>56</v>
      </c>
      <c r="B15" s="7" t="s">
        <v>26</v>
      </c>
      <c r="C15" s="7" t="s">
        <v>57</v>
      </c>
      <c r="D15" s="8"/>
      <c r="E15" s="7"/>
      <c r="F15" s="7" t="s">
        <v>58</v>
      </c>
      <c r="G15" s="7" t="n">
        <v>278800</v>
      </c>
      <c r="H15" s="7"/>
      <c r="I15" s="9" t="n">
        <v>43511</v>
      </c>
      <c r="J15" s="3" t="s">
        <v>47</v>
      </c>
    </row>
    <row r="16" customFormat="false" ht="14.4" hidden="false" customHeight="false" outlineLevel="0" collapsed="false">
      <c r="A16" s="7" t="s">
        <v>44</v>
      </c>
      <c r="B16" s="7" t="s">
        <v>59</v>
      </c>
      <c r="C16" s="7" t="s">
        <v>60</v>
      </c>
      <c r="D16" s="8"/>
      <c r="E16" s="7"/>
      <c r="F16" s="7" t="s">
        <v>61</v>
      </c>
      <c r="G16" s="7" t="n">
        <v>549440</v>
      </c>
      <c r="H16" s="7"/>
      <c r="I16" s="9" t="n">
        <v>43524</v>
      </c>
      <c r="J16" s="3" t="s">
        <v>47</v>
      </c>
    </row>
    <row r="17" customFormat="false" ht="14.4" hidden="false" customHeight="false" outlineLevel="0" collapsed="false">
      <c r="A17" s="7" t="s">
        <v>62</v>
      </c>
      <c r="B17" s="7" t="s">
        <v>63</v>
      </c>
      <c r="C17" s="7" t="s">
        <v>64</v>
      </c>
      <c r="D17" s="8"/>
      <c r="E17" s="7"/>
      <c r="F17" s="7" t="s">
        <v>65</v>
      </c>
      <c r="G17" s="7" t="n">
        <v>274720</v>
      </c>
      <c r="H17" s="7"/>
      <c r="I17" s="9" t="n">
        <v>43524</v>
      </c>
      <c r="J17" s="3" t="s">
        <v>47</v>
      </c>
    </row>
    <row r="18" customFormat="false" ht="14.4" hidden="false" customHeight="false" outlineLevel="0" collapsed="false">
      <c r="A18" s="7" t="s">
        <v>44</v>
      </c>
      <c r="B18" s="7" t="s">
        <v>40</v>
      </c>
      <c r="C18" s="7" t="s">
        <v>66</v>
      </c>
      <c r="D18" s="8"/>
      <c r="E18" s="7"/>
      <c r="F18" s="7" t="s">
        <v>67</v>
      </c>
      <c r="G18" s="7" t="n">
        <v>274720</v>
      </c>
      <c r="H18" s="7"/>
      <c r="I18" s="9" t="n">
        <v>43524</v>
      </c>
      <c r="J18" s="3" t="s">
        <v>47</v>
      </c>
    </row>
    <row r="19" customFormat="false" ht="14.4" hidden="false" customHeight="false" outlineLevel="0" collapsed="false">
      <c r="A19" s="7" t="s">
        <v>68</v>
      </c>
      <c r="B19" s="7" t="s">
        <v>26</v>
      </c>
      <c r="C19" s="7" t="s">
        <v>69</v>
      </c>
      <c r="D19" s="8"/>
      <c r="E19" s="7"/>
      <c r="F19" s="7" t="s">
        <v>70</v>
      </c>
      <c r="G19" s="7" t="n">
        <v>274720</v>
      </c>
      <c r="H19" s="7"/>
      <c r="I19" s="9" t="n">
        <v>43543</v>
      </c>
      <c r="J19" s="3" t="s">
        <v>47</v>
      </c>
    </row>
    <row r="20" customFormat="false" ht="14.4" hidden="false" customHeight="false" outlineLevel="0" collapsed="false">
      <c r="A20" s="7" t="s">
        <v>68</v>
      </c>
      <c r="B20" s="7" t="s">
        <v>26</v>
      </c>
      <c r="C20" s="7" t="s">
        <v>71</v>
      </c>
      <c r="D20" s="8"/>
      <c r="E20" s="7"/>
      <c r="F20" s="7" t="s">
        <v>72</v>
      </c>
      <c r="G20" s="7" t="n">
        <v>274720</v>
      </c>
      <c r="H20" s="7"/>
      <c r="I20" s="9" t="n">
        <v>43559</v>
      </c>
      <c r="J20" s="3" t="s">
        <v>47</v>
      </c>
    </row>
    <row r="21" customFormat="false" ht="14.4" hidden="false" customHeight="false" outlineLevel="0" collapsed="false">
      <c r="A21" s="7" t="s">
        <v>68</v>
      </c>
      <c r="B21" s="7" t="s">
        <v>26</v>
      </c>
      <c r="C21" s="7" t="s">
        <v>73</v>
      </c>
      <c r="D21" s="8"/>
      <c r="E21" s="7"/>
      <c r="F21" s="7" t="s">
        <v>74</v>
      </c>
      <c r="G21" s="7" t="n">
        <v>274720</v>
      </c>
      <c r="H21" s="7"/>
      <c r="I21" s="9" t="n">
        <v>43584</v>
      </c>
      <c r="J21" s="3" t="s">
        <v>47</v>
      </c>
    </row>
    <row r="22" customFormat="false" ht="14.4" hidden="false" customHeight="false" outlineLevel="0" collapsed="false">
      <c r="A22" s="7" t="s">
        <v>68</v>
      </c>
      <c r="B22" s="7" t="s">
        <v>26</v>
      </c>
      <c r="C22" s="7" t="s">
        <v>75</v>
      </c>
      <c r="D22" s="8"/>
      <c r="E22" s="7"/>
      <c r="F22" s="7" t="s">
        <v>76</v>
      </c>
      <c r="G22" s="7" t="n">
        <v>274720</v>
      </c>
      <c r="H22" s="7"/>
      <c r="I22" s="9" t="n">
        <v>43626</v>
      </c>
      <c r="J22" s="3" t="s">
        <v>47</v>
      </c>
    </row>
    <row r="23" customFormat="false" ht="14.4" hidden="false" customHeight="false" outlineLevel="0" collapsed="false">
      <c r="A23" s="10" t="s">
        <v>25</v>
      </c>
      <c r="B23" s="7" t="s">
        <v>26</v>
      </c>
      <c r="C23" s="7" t="s">
        <v>77</v>
      </c>
      <c r="D23" s="8"/>
      <c r="E23" s="7"/>
      <c r="F23" s="7" t="s">
        <v>78</v>
      </c>
      <c r="G23" s="7" t="n">
        <v>274720</v>
      </c>
      <c r="H23" s="7"/>
      <c r="I23" s="9" t="n">
        <v>43661</v>
      </c>
      <c r="J23" s="3" t="s">
        <v>47</v>
      </c>
    </row>
    <row r="24" customFormat="false" ht="14.4" hidden="false" customHeight="false" outlineLevel="0" collapsed="false">
      <c r="A24" s="7" t="s">
        <v>79</v>
      </c>
      <c r="B24" s="7" t="s">
        <v>26</v>
      </c>
      <c r="C24" s="7" t="s">
        <v>80</v>
      </c>
      <c r="D24" s="8"/>
      <c r="E24" s="7"/>
      <c r="F24" s="7" t="s">
        <v>81</v>
      </c>
      <c r="G24" s="7" t="n">
        <v>1098880</v>
      </c>
      <c r="H24" s="7"/>
      <c r="I24" s="9" t="n">
        <v>43662</v>
      </c>
      <c r="J24" s="3" t="s">
        <v>47</v>
      </c>
    </row>
    <row r="25" customFormat="false" ht="14.4" hidden="false" customHeight="false" outlineLevel="0" collapsed="false">
      <c r="A25" s="7" t="s">
        <v>51</v>
      </c>
      <c r="B25" s="7" t="s">
        <v>52</v>
      </c>
      <c r="C25" s="7" t="s">
        <v>82</v>
      </c>
      <c r="D25" s="8"/>
      <c r="E25" s="7"/>
      <c r="F25" s="7" t="s">
        <v>83</v>
      </c>
      <c r="G25" s="7" t="n">
        <v>274720</v>
      </c>
      <c r="H25" s="7"/>
      <c r="I25" s="9" t="n">
        <v>43662</v>
      </c>
      <c r="J25" s="3" t="s">
        <v>47</v>
      </c>
    </row>
    <row r="26" customFormat="false" ht="14.4" hidden="false" customHeight="false" outlineLevel="0" collapsed="false">
      <c r="A26" s="7" t="s">
        <v>25</v>
      </c>
      <c r="B26" s="7" t="s">
        <v>40</v>
      </c>
      <c r="C26" s="7" t="s">
        <v>84</v>
      </c>
      <c r="D26" s="8"/>
      <c r="E26" s="7"/>
      <c r="F26" s="7" t="s">
        <v>85</v>
      </c>
      <c r="G26" s="7" t="n">
        <v>274720</v>
      </c>
      <c r="H26" s="7"/>
      <c r="I26" s="9" t="n">
        <v>43662</v>
      </c>
      <c r="J26" s="3" t="s">
        <v>47</v>
      </c>
    </row>
    <row r="27" customFormat="false" ht="14.4" hidden="false" customHeight="false" outlineLevel="0" collapsed="false">
      <c r="A27" s="7" t="s">
        <v>25</v>
      </c>
      <c r="B27" s="7" t="s">
        <v>26</v>
      </c>
      <c r="C27" s="7" t="s">
        <v>86</v>
      </c>
      <c r="D27" s="8"/>
      <c r="E27" s="7"/>
      <c r="F27" s="7" t="s">
        <v>87</v>
      </c>
      <c r="G27" s="7" t="n">
        <v>1373600</v>
      </c>
      <c r="H27" s="7"/>
      <c r="I27" s="9" t="n">
        <v>43662</v>
      </c>
      <c r="J27" s="3" t="s">
        <v>47</v>
      </c>
    </row>
    <row r="28" customFormat="false" ht="14.4" hidden="false" customHeight="false" outlineLevel="0" collapsed="false">
      <c r="A28" s="7" t="s">
        <v>88</v>
      </c>
      <c r="B28" s="7" t="s">
        <v>26</v>
      </c>
      <c r="C28" s="7" t="s">
        <v>89</v>
      </c>
      <c r="D28" s="8"/>
      <c r="E28" s="7"/>
      <c r="F28" s="7" t="s">
        <v>90</v>
      </c>
      <c r="G28" s="7" t="n">
        <v>100800</v>
      </c>
      <c r="H28" s="7"/>
      <c r="I28" s="9" t="n">
        <v>43731</v>
      </c>
      <c r="J28" s="3" t="s">
        <v>30</v>
      </c>
    </row>
    <row r="29" customFormat="false" ht="14.4" hidden="false" customHeight="false" outlineLevel="0" collapsed="false">
      <c r="A29" s="7" t="s">
        <v>91</v>
      </c>
      <c r="B29" s="7" t="s">
        <v>40</v>
      </c>
      <c r="C29" s="7" t="s">
        <v>92</v>
      </c>
      <c r="D29" s="8"/>
      <c r="E29" s="7"/>
      <c r="F29" s="7" t="s">
        <v>93</v>
      </c>
      <c r="G29" s="7" t="n">
        <v>57125</v>
      </c>
      <c r="H29" s="7"/>
      <c r="I29" s="9" t="n">
        <v>43763</v>
      </c>
      <c r="J29" s="3" t="s">
        <v>30</v>
      </c>
    </row>
    <row r="30" customFormat="false" ht="14.4" hidden="false" customHeight="false" outlineLevel="0" collapsed="false">
      <c r="A30" s="7" t="s">
        <v>25</v>
      </c>
      <c r="B30" s="7" t="s">
        <v>94</v>
      </c>
      <c r="C30" s="7" t="s">
        <v>95</v>
      </c>
      <c r="D30" s="8"/>
      <c r="E30" s="7"/>
      <c r="F30" s="7" t="s">
        <v>96</v>
      </c>
      <c r="G30" s="7" t="n">
        <v>41208</v>
      </c>
      <c r="H30" s="7"/>
      <c r="I30" s="9" t="n">
        <v>43782</v>
      </c>
      <c r="J30" s="3" t="s">
        <v>47</v>
      </c>
    </row>
    <row r="31" customFormat="false" ht="14.4" hidden="false" customHeight="false" outlineLevel="0" collapsed="false">
      <c r="A31" s="7" t="s">
        <v>79</v>
      </c>
      <c r="B31" s="7" t="s">
        <v>26</v>
      </c>
      <c r="C31" s="7" t="s">
        <v>97</v>
      </c>
      <c r="D31" s="8"/>
      <c r="E31" s="7"/>
      <c r="F31" s="7" t="s">
        <v>98</v>
      </c>
      <c r="G31" s="7" t="n">
        <v>274720</v>
      </c>
      <c r="H31" s="7"/>
      <c r="I31" s="9" t="n">
        <v>43798</v>
      </c>
      <c r="J31" s="3" t="s">
        <v>47</v>
      </c>
    </row>
    <row r="32" customFormat="false" ht="14.4" hidden="false" customHeight="false" outlineLevel="0" collapsed="false">
      <c r="A32" s="7" t="s">
        <v>79</v>
      </c>
      <c r="B32" s="7" t="s">
        <v>26</v>
      </c>
      <c r="C32" s="7" t="s">
        <v>99</v>
      </c>
      <c r="D32" s="8"/>
      <c r="E32" s="7"/>
      <c r="F32" s="7" t="s">
        <v>100</v>
      </c>
      <c r="G32" s="7" t="n">
        <v>274720</v>
      </c>
      <c r="H32" s="7"/>
      <c r="I32" s="9" t="n">
        <v>43801</v>
      </c>
      <c r="J32" s="3" t="s">
        <v>101</v>
      </c>
    </row>
    <row r="33" customFormat="false" ht="14.4" hidden="false" customHeight="false" outlineLevel="0" collapsed="false">
      <c r="A33" s="10" t="s">
        <v>88</v>
      </c>
      <c r="B33" s="7" t="s">
        <v>26</v>
      </c>
      <c r="C33" s="7" t="s">
        <v>102</v>
      </c>
      <c r="D33" s="8"/>
      <c r="E33" s="7"/>
      <c r="F33" s="7" t="s">
        <v>103</v>
      </c>
      <c r="G33" s="7" t="n">
        <v>100800</v>
      </c>
      <c r="H33" s="7"/>
      <c r="I33" s="9" t="n">
        <v>43803</v>
      </c>
      <c r="J33" s="3" t="s">
        <v>101</v>
      </c>
    </row>
    <row r="34" customFormat="false" ht="14.4" hidden="false" customHeight="false" outlineLevel="0" collapsed="false">
      <c r="A34" s="7" t="s">
        <v>25</v>
      </c>
      <c r="B34" s="7" t="s">
        <v>40</v>
      </c>
      <c r="C34" s="7" t="s">
        <v>104</v>
      </c>
      <c r="D34" s="8"/>
      <c r="E34" s="7"/>
      <c r="F34" s="7" t="s">
        <v>105</v>
      </c>
      <c r="G34" s="7" t="n">
        <v>353805</v>
      </c>
      <c r="H34" s="7"/>
      <c r="I34" s="9" t="n">
        <v>43830</v>
      </c>
      <c r="J34" s="3" t="s">
        <v>101</v>
      </c>
    </row>
    <row r="35" customFormat="false" ht="14.4" hidden="false" customHeight="false" outlineLevel="0" collapsed="false">
      <c r="A35" s="25" t="s">
        <v>88</v>
      </c>
      <c r="B35" s="7" t="s">
        <v>26</v>
      </c>
      <c r="C35" s="7" t="s">
        <v>106</v>
      </c>
      <c r="D35" s="8"/>
      <c r="E35" s="7"/>
      <c r="F35" s="26" t="s">
        <v>107</v>
      </c>
      <c r="G35" s="7" t="n">
        <v>100800</v>
      </c>
      <c r="H35" s="7"/>
      <c r="I35" s="9" t="n">
        <v>43835</v>
      </c>
      <c r="J35" s="3" t="s">
        <v>101</v>
      </c>
    </row>
    <row r="36" customFormat="false" ht="14.4" hidden="false" customHeight="false" outlineLevel="0" collapsed="false">
      <c r="A36" s="25" t="s">
        <v>108</v>
      </c>
      <c r="B36" s="7" t="s">
        <v>109</v>
      </c>
      <c r="C36" s="26" t="s">
        <v>110</v>
      </c>
      <c r="D36" s="8"/>
      <c r="E36" s="7"/>
      <c r="F36" s="26" t="s">
        <v>111</v>
      </c>
      <c r="G36" s="7" t="n">
        <v>17170</v>
      </c>
      <c r="H36" s="7"/>
      <c r="I36" s="9" t="n">
        <v>43847</v>
      </c>
      <c r="J36" s="3" t="s">
        <v>101</v>
      </c>
    </row>
    <row r="37" customFormat="false" ht="14.4" hidden="false" customHeight="false" outlineLevel="0" collapsed="false">
      <c r="A37" s="25" t="s">
        <v>25</v>
      </c>
      <c r="B37" s="7" t="s">
        <v>94</v>
      </c>
      <c r="C37" s="26" t="s">
        <v>112</v>
      </c>
      <c r="D37" s="8"/>
      <c r="E37" s="7"/>
      <c r="F37" s="26" t="s">
        <v>113</v>
      </c>
      <c r="G37" s="7" t="n">
        <v>48076</v>
      </c>
      <c r="H37" s="7"/>
      <c r="I37" s="9" t="n">
        <v>43847</v>
      </c>
      <c r="J37" s="3" t="s">
        <v>101</v>
      </c>
    </row>
    <row r="38" customFormat="false" ht="14.4" hidden="false" customHeight="false" outlineLevel="0" collapsed="false">
      <c r="A38" s="25" t="s">
        <v>114</v>
      </c>
      <c r="B38" s="7" t="s">
        <v>40</v>
      </c>
      <c r="C38" s="26" t="s">
        <v>115</v>
      </c>
      <c r="D38" s="8"/>
      <c r="E38" s="7"/>
      <c r="F38" s="26" t="s">
        <v>116</v>
      </c>
      <c r="G38" s="7" t="n">
        <v>101000</v>
      </c>
      <c r="H38" s="7"/>
      <c r="I38" s="9" t="n">
        <v>43882</v>
      </c>
      <c r="J38" s="3" t="s">
        <v>101</v>
      </c>
    </row>
    <row r="39" customFormat="false" ht="14.4" hidden="false" customHeight="false" outlineLevel="0" collapsed="false">
      <c r="A39" s="25" t="s">
        <v>117</v>
      </c>
      <c r="B39" s="7" t="s">
        <v>26</v>
      </c>
      <c r="C39" s="26" t="s">
        <v>118</v>
      </c>
      <c r="D39" s="8"/>
      <c r="E39" s="7"/>
      <c r="F39" s="26" t="s">
        <v>119</v>
      </c>
      <c r="G39" s="7" t="n">
        <v>7820</v>
      </c>
      <c r="H39" s="7"/>
      <c r="I39" s="9" t="n">
        <v>43882</v>
      </c>
      <c r="J39" s="3" t="s">
        <v>101</v>
      </c>
    </row>
    <row r="40" customFormat="false" ht="14.4" hidden="false" customHeight="false" outlineLevel="0" collapsed="false">
      <c r="A40" s="25" t="s">
        <v>117</v>
      </c>
      <c r="B40" s="7" t="s">
        <v>26</v>
      </c>
      <c r="C40" s="26" t="s">
        <v>120</v>
      </c>
      <c r="D40" s="8"/>
      <c r="E40" s="7"/>
      <c r="F40" s="26" t="s">
        <v>121</v>
      </c>
      <c r="G40" s="7" t="n">
        <v>680</v>
      </c>
      <c r="H40" s="7"/>
      <c r="I40" s="9" t="n">
        <v>43882</v>
      </c>
      <c r="J40" s="3" t="s">
        <v>101</v>
      </c>
    </row>
    <row r="41" customFormat="false" ht="14.4" hidden="false" customHeight="false" outlineLevel="0" collapsed="false">
      <c r="A41" s="25" t="s">
        <v>25</v>
      </c>
      <c r="B41" s="7" t="s">
        <v>26</v>
      </c>
      <c r="C41" s="26" t="s">
        <v>122</v>
      </c>
      <c r="D41" s="8"/>
      <c r="E41" s="7"/>
      <c r="F41" s="26" t="s">
        <v>123</v>
      </c>
      <c r="G41" s="7" t="n">
        <v>272000</v>
      </c>
      <c r="H41" s="7"/>
      <c r="I41" s="9" t="n">
        <v>43896</v>
      </c>
      <c r="J41" s="3" t="s">
        <v>101</v>
      </c>
    </row>
    <row r="42" customFormat="false" ht="14.4" hidden="false" customHeight="false" outlineLevel="0" collapsed="false">
      <c r="A42" s="25" t="s">
        <v>25</v>
      </c>
      <c r="B42" s="7" t="s">
        <v>94</v>
      </c>
      <c r="C42" s="26" t="s">
        <v>124</v>
      </c>
      <c r="D42" s="8"/>
      <c r="E42" s="7"/>
      <c r="F42" s="26" t="s">
        <v>125</v>
      </c>
      <c r="G42" s="7" t="n">
        <v>102000</v>
      </c>
      <c r="H42" s="7"/>
      <c r="I42" s="9" t="n">
        <v>43896</v>
      </c>
      <c r="J42" s="3" t="s">
        <v>101</v>
      </c>
    </row>
    <row r="43" customFormat="false" ht="14.4" hidden="false" customHeight="false" outlineLevel="0" collapsed="false">
      <c r="A43" s="25" t="s">
        <v>126</v>
      </c>
      <c r="B43" s="7" t="s">
        <v>26</v>
      </c>
      <c r="C43" s="26" t="s">
        <v>127</v>
      </c>
      <c r="D43" s="8"/>
      <c r="E43" s="7"/>
      <c r="F43" s="26" t="s">
        <v>128</v>
      </c>
      <c r="G43" s="7" t="n">
        <v>100800</v>
      </c>
      <c r="H43" s="7"/>
      <c r="I43" s="9" t="n">
        <v>43906</v>
      </c>
      <c r="J43" s="3" t="s">
        <v>101</v>
      </c>
    </row>
    <row r="44" customFormat="false" ht="14.4" hidden="false" customHeight="false" outlineLevel="0" collapsed="false">
      <c r="A44" s="25" t="s">
        <v>25</v>
      </c>
      <c r="B44" s="7" t="s">
        <v>26</v>
      </c>
      <c r="C44" s="26" t="s">
        <v>129</v>
      </c>
      <c r="D44" s="8"/>
      <c r="E44" s="7"/>
      <c r="F44" s="26" t="s">
        <v>130</v>
      </c>
      <c r="G44" s="7" t="n">
        <v>136000</v>
      </c>
      <c r="H44" s="7"/>
      <c r="I44" s="9" t="n">
        <v>43914</v>
      </c>
      <c r="J44" s="3" t="s">
        <v>101</v>
      </c>
    </row>
    <row r="45" customFormat="false" ht="14.4" hidden="false" customHeight="false" outlineLevel="0" collapsed="false">
      <c r="A45" s="25" t="s">
        <v>114</v>
      </c>
      <c r="B45" s="7" t="s">
        <v>40</v>
      </c>
      <c r="C45" s="26" t="s">
        <v>131</v>
      </c>
      <c r="D45" s="8"/>
      <c r="E45" s="7"/>
      <c r="F45" s="26" t="s">
        <v>132</v>
      </c>
      <c r="G45" s="7" t="n">
        <v>101200</v>
      </c>
      <c r="H45" s="7"/>
      <c r="I45" s="9" t="n">
        <v>43941</v>
      </c>
      <c r="J45" s="3" t="s">
        <v>101</v>
      </c>
    </row>
    <row r="46" customFormat="false" ht="14.4" hidden="false" customHeight="false" outlineLevel="0" collapsed="false">
      <c r="A46" s="25" t="s">
        <v>108</v>
      </c>
      <c r="B46" s="7" t="s">
        <v>109</v>
      </c>
      <c r="C46" s="26" t="s">
        <v>133</v>
      </c>
      <c r="D46" s="8"/>
      <c r="E46" s="7"/>
      <c r="F46" s="26" t="s">
        <v>134</v>
      </c>
      <c r="G46" s="7" t="n">
        <v>170000</v>
      </c>
      <c r="H46" s="7"/>
      <c r="I46" s="9" t="n">
        <v>43957</v>
      </c>
      <c r="J46" s="3" t="s">
        <v>47</v>
      </c>
    </row>
    <row r="47" customFormat="false" ht="14.4" hidden="false" customHeight="false" outlineLevel="0" collapsed="false">
      <c r="A47" s="25" t="s">
        <v>79</v>
      </c>
      <c r="B47" s="7" t="s">
        <v>26</v>
      </c>
      <c r="C47" s="26" t="s">
        <v>135</v>
      </c>
      <c r="D47" s="8"/>
      <c r="E47" s="7"/>
      <c r="F47" s="26" t="s">
        <v>136</v>
      </c>
      <c r="G47" s="7" t="n">
        <v>74800</v>
      </c>
      <c r="H47" s="7"/>
      <c r="I47" s="9" t="n">
        <v>43958</v>
      </c>
      <c r="J47" s="3" t="s">
        <v>47</v>
      </c>
    </row>
    <row r="48" customFormat="false" ht="14.4" hidden="false" customHeight="false" outlineLevel="0" collapsed="false">
      <c r="A48" s="25" t="s">
        <v>137</v>
      </c>
      <c r="B48" s="7" t="s">
        <v>26</v>
      </c>
      <c r="C48" s="26" t="s">
        <v>138</v>
      </c>
      <c r="D48" s="8"/>
      <c r="E48" s="7"/>
      <c r="F48" s="26" t="s">
        <v>139</v>
      </c>
      <c r="G48" s="7" t="n">
        <v>544000</v>
      </c>
      <c r="H48" s="7"/>
      <c r="I48" s="9" t="n">
        <v>43971</v>
      </c>
      <c r="J48" s="3" t="s">
        <v>140</v>
      </c>
    </row>
    <row r="49" customFormat="false" ht="14.4" hidden="false" customHeight="false" outlineLevel="0" collapsed="false">
      <c r="A49" s="25" t="s">
        <v>137</v>
      </c>
      <c r="B49" s="7" t="s">
        <v>26</v>
      </c>
      <c r="C49" s="26" t="s">
        <v>141</v>
      </c>
      <c r="D49" s="8"/>
      <c r="E49" s="7"/>
      <c r="F49" s="26" t="s">
        <v>142</v>
      </c>
      <c r="G49" s="7" t="n">
        <v>272000</v>
      </c>
      <c r="H49" s="7"/>
      <c r="I49" s="9" t="n">
        <v>43984</v>
      </c>
      <c r="J49" s="3" t="s">
        <v>140</v>
      </c>
    </row>
    <row r="50" customFormat="false" ht="14.4" hidden="false" customHeight="false" outlineLevel="0" collapsed="false">
      <c r="A50" s="25" t="s">
        <v>126</v>
      </c>
      <c r="B50" s="7" t="s">
        <v>26</v>
      </c>
      <c r="C50" s="26" t="s">
        <v>143</v>
      </c>
      <c r="D50" s="8"/>
      <c r="E50" s="7"/>
      <c r="F50" s="26" t="s">
        <v>144</v>
      </c>
      <c r="G50" s="7" t="n">
        <v>100800</v>
      </c>
      <c r="H50" s="7"/>
      <c r="I50" s="9" t="n">
        <v>43990</v>
      </c>
      <c r="J50" s="3" t="s">
        <v>140</v>
      </c>
    </row>
    <row r="51" customFormat="false" ht="14.4" hidden="false" customHeight="false" outlineLevel="0" collapsed="false">
      <c r="A51" s="7" t="s">
        <v>137</v>
      </c>
      <c r="B51" s="7" t="s">
        <v>26</v>
      </c>
      <c r="C51" s="26" t="s">
        <v>145</v>
      </c>
      <c r="D51" s="8"/>
      <c r="E51" s="7"/>
      <c r="F51" s="7" t="s">
        <v>146</v>
      </c>
      <c r="G51" s="7" t="n">
        <v>272000</v>
      </c>
      <c r="H51" s="7"/>
      <c r="I51" s="9" t="n">
        <v>44000</v>
      </c>
      <c r="J51" s="3" t="s">
        <v>140</v>
      </c>
    </row>
    <row r="52" customFormat="false" ht="14.4" hidden="false" customHeight="false" outlineLevel="0" collapsed="false">
      <c r="A52" s="7" t="s">
        <v>147</v>
      </c>
      <c r="B52" s="7" t="s">
        <v>26</v>
      </c>
      <c r="C52" s="7" t="s">
        <v>148</v>
      </c>
      <c r="D52" s="8"/>
      <c r="E52" s="7"/>
      <c r="F52" s="7" t="s">
        <v>149</v>
      </c>
      <c r="G52" s="7" t="n">
        <v>544000</v>
      </c>
      <c r="H52" s="7"/>
      <c r="I52" s="9" t="n">
        <v>44025</v>
      </c>
      <c r="J52" s="3" t="s">
        <v>140</v>
      </c>
    </row>
    <row r="53" customFormat="false" ht="14.4" hidden="false" customHeight="false" outlineLevel="0" collapsed="false">
      <c r="A53" s="7" t="s">
        <v>137</v>
      </c>
      <c r="B53" s="7" t="s">
        <v>26</v>
      </c>
      <c r="C53" s="7" t="s">
        <v>150</v>
      </c>
      <c r="D53" s="8"/>
      <c r="E53" s="7"/>
      <c r="F53" s="7" t="s">
        <v>151</v>
      </c>
      <c r="G53" s="7" t="n">
        <v>544000</v>
      </c>
      <c r="H53" s="7"/>
      <c r="I53" s="9" t="n">
        <v>44042</v>
      </c>
      <c r="J53" s="3" t="s">
        <v>140</v>
      </c>
    </row>
    <row r="54" customFormat="false" ht="13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23" activeCellId="0" sqref="G2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11.11"/>
    <col collapsed="false" customWidth="true" hidden="false" outlineLevel="0" max="3" min="3" style="0" width="17.77"/>
    <col collapsed="false" customWidth="true" hidden="false" outlineLevel="0" max="5" min="4" style="0" width="7.94"/>
    <col collapsed="false" customWidth="true" hidden="false" outlineLevel="0" max="6" min="6" style="0" width="18.89"/>
    <col collapsed="false" customWidth="true" hidden="false" outlineLevel="0" max="7" min="7" style="27" width="11.57"/>
    <col collapsed="false" customWidth="true" hidden="false" outlineLevel="0" max="8" min="8" style="0" width="18.55"/>
    <col collapsed="false" customWidth="true" hidden="false" outlineLevel="0" max="9" min="9" style="0" width="12.68"/>
    <col collapsed="false" customWidth="true" hidden="false" outlineLevel="0" max="10" min="10" style="0" width="17.89"/>
  </cols>
  <sheetData>
    <row r="1" customFormat="false" ht="14.9" hidden="false" customHeight="false" outlineLevel="0" collapsed="false">
      <c r="A1" s="5"/>
      <c r="B1" s="5"/>
      <c r="C1" s="5" t="s">
        <v>152</v>
      </c>
      <c r="D1" s="5"/>
      <c r="E1" s="5"/>
      <c r="F1" s="5" t="s">
        <v>153</v>
      </c>
      <c r="G1" s="28" t="n">
        <v>16777215</v>
      </c>
      <c r="H1" s="5"/>
      <c r="I1" s="5"/>
      <c r="J1" s="5" t="s">
        <v>154</v>
      </c>
    </row>
    <row r="2" customFormat="false" ht="43.2" hidden="false" customHeight="false" outlineLevel="0" collapsed="false">
      <c r="A2" s="5"/>
      <c r="B2" s="5"/>
      <c r="C2" s="5" t="s">
        <v>3</v>
      </c>
      <c r="D2" s="5" t="s">
        <v>4</v>
      </c>
      <c r="E2" s="5" t="s">
        <v>5</v>
      </c>
      <c r="F2" s="5" t="s">
        <v>6</v>
      </c>
      <c r="G2" s="28" t="s">
        <v>7</v>
      </c>
      <c r="H2" s="5" t="s">
        <v>8</v>
      </c>
      <c r="I2" s="5" t="s">
        <v>9</v>
      </c>
      <c r="J2" s="5" t="s">
        <v>155</v>
      </c>
    </row>
    <row r="3" customFormat="false" ht="14.4" hidden="false" customHeight="false" outlineLevel="0" collapsed="false">
      <c r="A3" s="8" t="s">
        <v>156</v>
      </c>
      <c r="B3" s="8" t="s">
        <v>26</v>
      </c>
      <c r="C3" s="8" t="s">
        <v>152</v>
      </c>
      <c r="D3" s="8"/>
      <c r="E3" s="8"/>
      <c r="F3" s="8" t="s">
        <v>157</v>
      </c>
      <c r="G3" s="29" t="n">
        <v>4194303</v>
      </c>
      <c r="H3" s="8"/>
      <c r="I3" s="30" t="n">
        <v>43936</v>
      </c>
      <c r="J3" s="8" t="s">
        <v>158</v>
      </c>
    </row>
    <row r="4" customFormat="false" ht="14.4" hidden="false" customHeight="false" outlineLevel="0" collapsed="false">
      <c r="A4" s="8" t="s">
        <v>159</v>
      </c>
      <c r="B4" s="8" t="s">
        <v>26</v>
      </c>
      <c r="C4" s="8" t="s">
        <v>160</v>
      </c>
      <c r="D4" s="8"/>
      <c r="E4" s="8"/>
      <c r="F4" s="8" t="s">
        <v>161</v>
      </c>
      <c r="G4" s="29" t="n">
        <v>20160</v>
      </c>
      <c r="H4" s="8"/>
      <c r="I4" s="30" t="n">
        <v>44028</v>
      </c>
      <c r="J4" s="8" t="s">
        <v>162</v>
      </c>
    </row>
    <row r="5" customFormat="false" ht="14.4" hidden="false" customHeight="false" outlineLevel="0" collapsed="false">
      <c r="A5" s="8" t="s">
        <v>163</v>
      </c>
      <c r="B5" s="8" t="s">
        <v>26</v>
      </c>
      <c r="C5" s="8" t="s">
        <v>164</v>
      </c>
      <c r="D5" s="8"/>
      <c r="E5" s="8"/>
      <c r="F5" s="8" t="s">
        <v>165</v>
      </c>
      <c r="G5" s="29" t="n">
        <v>500</v>
      </c>
      <c r="H5" s="8"/>
      <c r="I5" s="30" t="n">
        <v>44043</v>
      </c>
      <c r="J5" s="8" t="s">
        <v>162</v>
      </c>
    </row>
    <row r="6" customFormat="false" ht="14.4" hidden="false" customHeight="false" outlineLevel="0" collapsed="false">
      <c r="A6" s="8" t="s">
        <v>166</v>
      </c>
      <c r="B6" s="8" t="s">
        <v>26</v>
      </c>
      <c r="C6" s="8" t="s">
        <v>167</v>
      </c>
      <c r="D6" s="8"/>
      <c r="E6" s="8"/>
      <c r="F6" s="8" t="s">
        <v>168</v>
      </c>
      <c r="G6" s="29" t="n">
        <v>20000</v>
      </c>
      <c r="H6" s="8"/>
      <c r="I6" s="30" t="n">
        <v>44078</v>
      </c>
      <c r="J6" s="8" t="s">
        <v>158</v>
      </c>
    </row>
    <row r="7" customFormat="false" ht="14.4" hidden="false" customHeight="false" outlineLevel="0" collapsed="false">
      <c r="A7" s="8" t="s">
        <v>159</v>
      </c>
      <c r="B7" s="8" t="s">
        <v>26</v>
      </c>
      <c r="C7" s="8" t="s">
        <v>169</v>
      </c>
      <c r="D7" s="8"/>
      <c r="E7" s="8"/>
      <c r="F7" s="8" t="s">
        <v>170</v>
      </c>
      <c r="G7" s="29" t="n">
        <v>500</v>
      </c>
      <c r="H7" s="8"/>
      <c r="I7" s="30" t="n">
        <v>44085</v>
      </c>
      <c r="J7" s="8" t="s">
        <v>171</v>
      </c>
    </row>
    <row r="8" customFormat="false" ht="13.8" hidden="false" customHeight="false" outlineLevel="0" collapsed="false">
      <c r="A8" s="8" t="s">
        <v>172</v>
      </c>
      <c r="B8" s="8" t="s">
        <v>26</v>
      </c>
      <c r="C8" s="8" t="s">
        <v>173</v>
      </c>
      <c r="D8" s="8"/>
      <c r="E8" s="8"/>
      <c r="F8" s="8" t="s">
        <v>174</v>
      </c>
      <c r="G8" s="29" t="n">
        <v>20000</v>
      </c>
      <c r="H8" s="8"/>
      <c r="I8" s="30" t="n">
        <v>44098</v>
      </c>
      <c r="J8" s="8" t="s">
        <v>158</v>
      </c>
    </row>
    <row r="9" customFormat="false" ht="14.9" hidden="false" customHeight="false" outlineLevel="0" collapsed="false">
      <c r="A9" s="7" t="s">
        <v>137</v>
      </c>
      <c r="B9" s="7" t="s">
        <v>26</v>
      </c>
      <c r="C9" s="8" t="s">
        <v>175</v>
      </c>
      <c r="D9" s="8"/>
      <c r="E9" s="8"/>
      <c r="F9" s="8" t="s">
        <v>176</v>
      </c>
      <c r="G9" s="7" t="n">
        <f aca="false">32000*17</f>
        <v>544000</v>
      </c>
      <c r="H9" s="8"/>
      <c r="I9" s="31" t="n">
        <v>44130</v>
      </c>
      <c r="J9" s="8" t="s">
        <v>140</v>
      </c>
    </row>
    <row r="10" customFormat="false" ht="14.9" hidden="false" customHeight="false" outlineLevel="0" collapsed="false">
      <c r="A10" s="25" t="s">
        <v>25</v>
      </c>
      <c r="B10" s="7" t="s">
        <v>40</v>
      </c>
      <c r="C10" s="14" t="s">
        <v>177</v>
      </c>
      <c r="D10" s="14"/>
      <c r="E10" s="14"/>
      <c r="F10" s="14" t="s">
        <v>178</v>
      </c>
      <c r="G10" s="7" t="n">
        <f aca="false">7300*17</f>
        <v>124100</v>
      </c>
      <c r="H10" s="8" t="s">
        <v>179</v>
      </c>
      <c r="I10" s="31" t="n">
        <v>44130</v>
      </c>
      <c r="J10" s="8" t="s">
        <v>140</v>
      </c>
    </row>
    <row r="11" customFormat="false" ht="14.9" hidden="false" customHeight="false" outlineLevel="0" collapsed="false">
      <c r="A11" s="25" t="s">
        <v>88</v>
      </c>
      <c r="B11" s="7" t="s">
        <v>26</v>
      </c>
      <c r="C11" s="8" t="s">
        <v>180</v>
      </c>
      <c r="D11" s="8"/>
      <c r="E11" s="8"/>
      <c r="F11" s="8" t="s">
        <v>181</v>
      </c>
      <c r="G11" s="7" t="n">
        <f aca="false">25200*8</f>
        <v>201600</v>
      </c>
      <c r="H11" s="8"/>
      <c r="I11" s="31" t="n">
        <v>44130</v>
      </c>
      <c r="J11" s="8" t="s">
        <v>140</v>
      </c>
    </row>
    <row r="12" customFormat="false" ht="14.9" hidden="false" customHeight="false" outlineLevel="0" collapsed="false">
      <c r="A12" s="25" t="s">
        <v>137</v>
      </c>
      <c r="B12" s="7" t="s">
        <v>26</v>
      </c>
      <c r="C12" s="8" t="s">
        <v>182</v>
      </c>
      <c r="D12" s="8"/>
      <c r="E12" s="8"/>
      <c r="F12" s="8" t="s">
        <v>183</v>
      </c>
      <c r="G12" s="7" t="n">
        <v>272000</v>
      </c>
      <c r="H12" s="8"/>
      <c r="I12" s="31" t="n">
        <v>44130</v>
      </c>
      <c r="J12" s="8" t="s">
        <v>140</v>
      </c>
    </row>
    <row r="13" customFormat="false" ht="14.9" hidden="false" customHeight="false" outlineLevel="0" collapsed="false">
      <c r="A13" s="25" t="s">
        <v>184</v>
      </c>
      <c r="B13" s="7" t="s">
        <v>185</v>
      </c>
      <c r="C13" s="8" t="s">
        <v>186</v>
      </c>
      <c r="D13" s="8"/>
      <c r="E13" s="8"/>
      <c r="F13" s="8" t="s">
        <v>187</v>
      </c>
      <c r="G13" s="7" t="n">
        <f aca="false">20520*8</f>
        <v>164160</v>
      </c>
      <c r="H13" s="8"/>
      <c r="I13" s="31" t="n">
        <v>44130</v>
      </c>
      <c r="J13" s="8" t="s">
        <v>140</v>
      </c>
    </row>
    <row r="14" customFormat="false" ht="14.9" hidden="false" customHeight="false" outlineLevel="0" collapsed="false">
      <c r="A14" s="32" t="s">
        <v>137</v>
      </c>
      <c r="B14" s="32" t="s">
        <v>26</v>
      </c>
      <c r="C14" s="8" t="s">
        <v>188</v>
      </c>
      <c r="D14" s="8"/>
      <c r="E14" s="8"/>
      <c r="F14" s="33" t="s">
        <v>189</v>
      </c>
      <c r="G14" s="32" t="n">
        <v>272000</v>
      </c>
      <c r="H14" s="8"/>
      <c r="I14" s="31" t="n">
        <v>44130</v>
      </c>
      <c r="J14" s="8" t="s">
        <v>140</v>
      </c>
    </row>
    <row r="15" customFormat="false" ht="14.9" hidden="false" customHeight="false" outlineLevel="0" collapsed="false">
      <c r="A15" s="32" t="s">
        <v>137</v>
      </c>
      <c r="B15" s="32" t="s">
        <v>26</v>
      </c>
      <c r="C15" s="8" t="s">
        <v>190</v>
      </c>
      <c r="D15" s="8"/>
      <c r="E15" s="8"/>
      <c r="F15" s="8" t="s">
        <v>191</v>
      </c>
      <c r="G15" s="32" t="n">
        <v>272000</v>
      </c>
      <c r="H15" s="8"/>
      <c r="I15" s="31" t="n">
        <v>44130</v>
      </c>
      <c r="J15" s="8" t="s">
        <v>140</v>
      </c>
    </row>
    <row r="16" customFormat="false" ht="14.9" hidden="false" customHeight="false" outlineLevel="0" collapsed="false">
      <c r="A16" s="32" t="s">
        <v>192</v>
      </c>
      <c r="B16" s="32" t="s">
        <v>26</v>
      </c>
      <c r="C16" s="8" t="s">
        <v>193</v>
      </c>
      <c r="D16" s="8"/>
      <c r="E16" s="8"/>
      <c r="F16" s="8" t="s">
        <v>194</v>
      </c>
      <c r="G16" s="32" t="n">
        <v>100800</v>
      </c>
      <c r="H16" s="8"/>
      <c r="I16" s="31" t="n">
        <v>44130</v>
      </c>
      <c r="J16" s="8" t="s">
        <v>140</v>
      </c>
    </row>
    <row r="17" customFormat="false" ht="14.9" hidden="false" customHeight="false" outlineLevel="0" collapsed="false">
      <c r="A17" s="34" t="s">
        <v>88</v>
      </c>
      <c r="B17" s="32" t="s">
        <v>26</v>
      </c>
      <c r="C17" s="8" t="s">
        <v>195</v>
      </c>
      <c r="D17" s="8"/>
      <c r="E17" s="8"/>
      <c r="F17" s="33" t="s">
        <v>196</v>
      </c>
      <c r="G17" s="35" t="n">
        <v>100800</v>
      </c>
      <c r="H17" s="8"/>
      <c r="I17" s="31" t="n">
        <v>44130</v>
      </c>
      <c r="J17" s="8" t="s">
        <v>140</v>
      </c>
    </row>
    <row r="18" customFormat="false" ht="14.9" hidden="false" customHeight="false" outlineLevel="0" collapsed="false">
      <c r="A18" s="34" t="s">
        <v>192</v>
      </c>
      <c r="B18" s="32" t="s">
        <v>26</v>
      </c>
      <c r="C18" s="33" t="s">
        <v>197</v>
      </c>
      <c r="D18" s="8"/>
      <c r="E18" s="8"/>
      <c r="F18" s="8" t="s">
        <v>198</v>
      </c>
      <c r="G18" s="35" t="n">
        <v>16000</v>
      </c>
      <c r="H18" s="8"/>
      <c r="I18" s="31" t="n">
        <v>44130</v>
      </c>
      <c r="J18" s="8" t="s">
        <v>140</v>
      </c>
    </row>
    <row r="19" customFormat="false" ht="14.9" hidden="false" customHeight="false" outlineLevel="0" collapsed="false">
      <c r="A19" s="34" t="s">
        <v>88</v>
      </c>
      <c r="B19" s="32" t="s">
        <v>26</v>
      </c>
      <c r="C19" s="8" t="s">
        <v>199</v>
      </c>
      <c r="D19" s="8"/>
      <c r="E19" s="8"/>
      <c r="F19" s="8" t="s">
        <v>200</v>
      </c>
      <c r="G19" s="35" t="n">
        <v>84800</v>
      </c>
      <c r="H19" s="8"/>
      <c r="I19" s="31" t="n">
        <v>44130</v>
      </c>
      <c r="J19" s="8" t="s">
        <v>140</v>
      </c>
    </row>
    <row r="20" customFormat="false" ht="14.9" hidden="false" customHeight="false" outlineLevel="0" collapsed="false">
      <c r="A20" s="36" t="s">
        <v>25</v>
      </c>
      <c r="B20" s="32" t="s">
        <v>94</v>
      </c>
      <c r="C20" s="8" t="s">
        <v>201</v>
      </c>
      <c r="D20" s="8"/>
      <c r="E20" s="8"/>
      <c r="F20" s="8" t="s">
        <v>202</v>
      </c>
      <c r="G20" s="32" t="n">
        <v>102000</v>
      </c>
      <c r="H20" s="8"/>
      <c r="I20" s="31" t="n">
        <v>44130</v>
      </c>
      <c r="J20" s="8" t="s">
        <v>140</v>
      </c>
    </row>
    <row r="21" customFormat="false" ht="13.8" hidden="false" customHeight="false" outlineLevel="0" collapsed="false">
      <c r="A21" s="37" t="s">
        <v>159</v>
      </c>
      <c r="B21" s="37" t="s">
        <v>26</v>
      </c>
      <c r="C21" s="37" t="s">
        <v>203</v>
      </c>
      <c r="D21" s="37"/>
      <c r="E21" s="37"/>
      <c r="F21" s="37" t="s">
        <v>204</v>
      </c>
      <c r="G21" s="38" t="n">
        <v>20400</v>
      </c>
      <c r="H21" s="37"/>
      <c r="I21" s="39" t="n">
        <v>44151</v>
      </c>
      <c r="J21" s="37" t="s">
        <v>205</v>
      </c>
    </row>
    <row r="22" customFormat="false" ht="13.8" hidden="false" customHeight="false" outlineLevel="0" collapsed="false">
      <c r="A22" s="37" t="s">
        <v>137</v>
      </c>
      <c r="B22" s="37" t="s">
        <v>26</v>
      </c>
      <c r="C22" s="37" t="s">
        <v>206</v>
      </c>
      <c r="D22" s="37"/>
      <c r="E22" s="37"/>
      <c r="F22" s="37" t="s">
        <v>207</v>
      </c>
      <c r="G22" s="38" t="n">
        <v>272000</v>
      </c>
      <c r="H22" s="37"/>
      <c r="I22" s="39" t="n">
        <v>44155</v>
      </c>
      <c r="J22" s="37" t="s">
        <v>140</v>
      </c>
    </row>
    <row r="23" customFormat="false" ht="13.8" hidden="false" customHeight="false" outlineLevel="0" collapsed="false">
      <c r="A23" s="37" t="s">
        <v>88</v>
      </c>
      <c r="B23" s="37" t="s">
        <v>26</v>
      </c>
      <c r="C23" s="37" t="s">
        <v>208</v>
      </c>
      <c r="D23" s="37"/>
      <c r="E23" s="37"/>
      <c r="F23" s="37" t="s">
        <v>209</v>
      </c>
      <c r="G23" s="38" t="n">
        <v>302400</v>
      </c>
      <c r="H23" s="37"/>
      <c r="I23" s="39" t="n">
        <v>44158</v>
      </c>
      <c r="J23" s="37" t="s">
        <v>140</v>
      </c>
    </row>
    <row r="24" customFormat="false" ht="13.8" hidden="false" customHeight="false" outlineLevel="0" collapsed="false">
      <c r="F24" s="0" t="s">
        <v>210</v>
      </c>
      <c r="G24" s="40" t="n">
        <f aca="false">G3+G4+G5+G6+G7+G8+G9+G10+G11+G12+G13+G14+G15+G16+G17+G18+G19+G20+H21+G22+G23</f>
        <v>7084123</v>
      </c>
    </row>
    <row r="25" customFormat="false" ht="13.8" hidden="false" customHeight="false" outlineLevel="0" collapsed="false">
      <c r="F25" s="41" t="s">
        <v>211</v>
      </c>
      <c r="G25" s="42" t="n">
        <f aca="false">G1-G24</f>
        <v>9693092</v>
      </c>
    </row>
  </sheetData>
  <hyperlinks>
    <hyperlink ref="F13" r:id="rId1" display="D8:AF:81:54:DB:EC"/>
    <hyperlink ref="C14" r:id="rId2" display="D8:AF:81:54:DB:E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2020-11-23T15:19:30Z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